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8_{B71B7D5C-6487-4A64-BE3A-6ACD2C77FA2E}" xr6:coauthVersionLast="47" xr6:coauthVersionMax="47" xr10:uidLastSave="{00000000-0000-0000-0000-000000000000}"/>
  <bookViews>
    <workbookView xWindow="-120" yWindow="-120" windowWidth="20730" windowHeight="11160" tabRatio="790" activeTab="1" xr2:uid="{00000000-000D-0000-FFFF-FFFF00000000}"/>
  </bookViews>
  <sheets>
    <sheet name="Instructions" sheetId="1" r:id="rId1"/>
    <sheet name="Word Tracker" sheetId="2" r:id="rId2"/>
    <sheet name="Progress" sheetId="3" r:id="rId3"/>
    <sheet name="Novel Info" sheetId="4" r:id="rId4"/>
    <sheet name="Characters" sheetId="5" r:id="rId5"/>
    <sheet name="Chapters" sheetId="6" r:id="rId6"/>
    <sheet name="Plot Sheet" sheetId="7" r:id="rId7"/>
    <sheet name="Character Sheet" sheetId="8" r:id="rId8"/>
    <sheet name="Plot example" sheetId="9" r:id="rId9"/>
    <sheet name="Character example" sheetId="10" r:id="rId10"/>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 i="2" l="1"/>
  <c r="E11" i="2" s="1"/>
  <c r="I5" i="2"/>
  <c r="K5" i="2" s="1"/>
  <c r="M11" i="2"/>
  <c r="O11" i="2"/>
  <c r="C12" i="2"/>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M12" i="2"/>
  <c r="O12" i="2"/>
  <c r="U12" i="2"/>
  <c r="W12" i="2"/>
  <c r="Y12" i="2"/>
  <c r="E13" i="2"/>
  <c r="M13" i="2"/>
  <c r="O13" i="2"/>
  <c r="U13" i="2"/>
  <c r="W13" i="2"/>
  <c r="Y13" i="2"/>
  <c r="E14" i="2"/>
  <c r="M14" i="2"/>
  <c r="O14" i="2"/>
  <c r="U14" i="2"/>
  <c r="W14" i="2"/>
  <c r="Y14" i="2"/>
  <c r="E15" i="2"/>
  <c r="M15" i="2"/>
  <c r="O15" i="2"/>
  <c r="E16" i="2"/>
  <c r="M16" i="2"/>
  <c r="O16" i="2"/>
  <c r="U16" i="2"/>
  <c r="W16" i="2"/>
  <c r="Y16" i="2"/>
  <c r="E17" i="2"/>
  <c r="M17" i="2"/>
  <c r="O17" i="2"/>
  <c r="U17" i="2"/>
  <c r="W17" i="2"/>
  <c r="Y17" i="2"/>
  <c r="E18" i="2"/>
  <c r="M18" i="2"/>
  <c r="O18" i="2"/>
  <c r="U18" i="2"/>
  <c r="W18" i="2"/>
  <c r="Y18" i="2"/>
  <c r="E19" i="2"/>
  <c r="M19" i="2"/>
  <c r="O19" i="2"/>
  <c r="U19" i="2"/>
  <c r="W19" i="2"/>
  <c r="Y19" i="2"/>
  <c r="E20" i="2"/>
  <c r="M20" i="2"/>
  <c r="O20" i="2"/>
  <c r="U20" i="2"/>
  <c r="W20" i="2"/>
  <c r="Y20" i="2"/>
  <c r="E21" i="2"/>
  <c r="M21" i="2"/>
  <c r="O21" i="2"/>
  <c r="U21" i="2"/>
  <c r="W21" i="2"/>
  <c r="Y21" i="2"/>
  <c r="E22" i="2"/>
  <c r="M22" i="2"/>
  <c r="O22" i="2"/>
  <c r="U22" i="2"/>
  <c r="W22" i="2"/>
  <c r="Y22" i="2"/>
  <c r="E23" i="2"/>
  <c r="M23" i="2"/>
  <c r="O23" i="2"/>
  <c r="U23" i="2"/>
  <c r="W23" i="2"/>
  <c r="Y23" i="2"/>
  <c r="E24" i="2"/>
  <c r="M24" i="2"/>
  <c r="O24" i="2"/>
  <c r="U24" i="2"/>
  <c r="W24" i="2"/>
  <c r="Y24" i="2"/>
  <c r="E25" i="2"/>
  <c r="M25" i="2"/>
  <c r="O25" i="2"/>
  <c r="U25" i="2"/>
  <c r="W25" i="2"/>
  <c r="Y25" i="2"/>
  <c r="E26" i="2"/>
  <c r="M26" i="2"/>
  <c r="O26" i="2"/>
  <c r="U26" i="2"/>
  <c r="W26" i="2"/>
  <c r="Y26" i="2"/>
  <c r="E27" i="2"/>
  <c r="M27" i="2"/>
  <c r="O27" i="2"/>
  <c r="U27" i="2"/>
  <c r="W27" i="2"/>
  <c r="Y27" i="2"/>
  <c r="E28" i="2"/>
  <c r="M28" i="2"/>
  <c r="O28" i="2"/>
  <c r="U28" i="2"/>
  <c r="W28" i="2"/>
  <c r="Y28" i="2"/>
  <c r="E29" i="2"/>
  <c r="M29" i="2"/>
  <c r="O29" i="2"/>
  <c r="U29" i="2"/>
  <c r="W29" i="2"/>
  <c r="Y29" i="2"/>
  <c r="E30" i="2"/>
  <c r="M30" i="2"/>
  <c r="O30" i="2"/>
  <c r="U30" i="2"/>
  <c r="W30" i="2"/>
  <c r="Y30" i="2"/>
  <c r="E31" i="2"/>
  <c r="M31" i="2"/>
  <c r="O31" i="2"/>
  <c r="U31" i="2"/>
  <c r="W31" i="2"/>
  <c r="Y31" i="2"/>
  <c r="E32" i="2"/>
  <c r="M32" i="2"/>
  <c r="O32" i="2"/>
  <c r="U32" i="2"/>
  <c r="W32" i="2"/>
  <c r="Y32" i="2"/>
  <c r="E33" i="2"/>
  <c r="M33" i="2"/>
  <c r="O33" i="2"/>
  <c r="U33" i="2"/>
  <c r="W33" i="2"/>
  <c r="Y33" i="2"/>
  <c r="E34" i="2"/>
  <c r="M34" i="2"/>
  <c r="O34" i="2"/>
  <c r="U34" i="2"/>
  <c r="W34" i="2"/>
  <c r="Y34" i="2"/>
  <c r="E35" i="2"/>
  <c r="M35" i="2"/>
  <c r="O35" i="2"/>
  <c r="U35" i="2"/>
  <c r="W35" i="2"/>
  <c r="Y35" i="2"/>
  <c r="E36" i="2"/>
  <c r="M36" i="2"/>
  <c r="O36" i="2"/>
  <c r="U36" i="2"/>
  <c r="W36" i="2"/>
  <c r="Y36" i="2"/>
  <c r="E37" i="2"/>
  <c r="M37" i="2"/>
  <c r="O37" i="2"/>
  <c r="U37" i="2"/>
  <c r="W37" i="2"/>
  <c r="Y37" i="2"/>
  <c r="E38" i="2"/>
  <c r="M38" i="2"/>
  <c r="O38" i="2"/>
  <c r="U38" i="2"/>
  <c r="W38" i="2"/>
  <c r="Y38" i="2"/>
  <c r="E39" i="2"/>
  <c r="M39" i="2"/>
  <c r="O39" i="2"/>
  <c r="U39" i="2"/>
  <c r="W39" i="2"/>
  <c r="Y39" i="2"/>
  <c r="E40" i="2"/>
  <c r="K40" i="2"/>
  <c r="K39" i="2" s="1"/>
  <c r="M40" i="2"/>
  <c r="O40" i="2"/>
  <c r="U40" i="2"/>
  <c r="W40" i="2"/>
  <c r="Y40" i="2"/>
  <c r="Y15" i="2"/>
  <c r="U15" i="2"/>
  <c r="W15" i="2"/>
  <c r="E12" i="2" l="1"/>
  <c r="K38" i="2"/>
  <c r="Q39" i="2"/>
  <c r="Q40" i="2"/>
  <c r="Q38" i="2" l="1"/>
  <c r="K37" i="2"/>
  <c r="K36" i="2" l="1"/>
  <c r="Q37" i="2"/>
  <c r="Q36" i="2" l="1"/>
  <c r="K35" i="2"/>
  <c r="K34" i="2" l="1"/>
  <c r="Q35" i="2"/>
  <c r="K33" i="2" l="1"/>
  <c r="Q34" i="2"/>
  <c r="K32" i="2" l="1"/>
  <c r="Q33" i="2"/>
  <c r="Q32" i="2" l="1"/>
  <c r="K31" i="2"/>
  <c r="K30" i="2" l="1"/>
  <c r="Q31" i="2"/>
  <c r="K29" i="2" l="1"/>
  <c r="Q30" i="2"/>
  <c r="K28" i="2" l="1"/>
  <c r="Q29" i="2"/>
  <c r="Q28" i="2" l="1"/>
  <c r="K27" i="2"/>
  <c r="K26" i="2" l="1"/>
  <c r="Q27" i="2"/>
  <c r="K25" i="2" l="1"/>
  <c r="Q26" i="2"/>
  <c r="K24" i="2" l="1"/>
  <c r="Q25" i="2"/>
  <c r="Q24" i="2" l="1"/>
  <c r="K23" i="2"/>
  <c r="K22" i="2" l="1"/>
  <c r="Q23" i="2"/>
  <c r="K21" i="2" l="1"/>
  <c r="Q22" i="2"/>
  <c r="K20" i="2" l="1"/>
  <c r="Q21" i="2"/>
  <c r="Q20" i="2" l="1"/>
  <c r="K19" i="2"/>
  <c r="K18" i="2" l="1"/>
  <c r="Q19" i="2"/>
  <c r="K17" i="2" l="1"/>
  <c r="Q18" i="2"/>
  <c r="K16" i="2" l="1"/>
  <c r="Q17" i="2"/>
  <c r="Q16" i="2" l="1"/>
  <c r="K15" i="2"/>
  <c r="K14" i="2" l="1"/>
  <c r="Q15" i="2"/>
  <c r="Q14" i="2" l="1"/>
  <c r="K13" i="2"/>
  <c r="K12" i="2" l="1"/>
  <c r="Q13" i="2"/>
  <c r="K11" i="2" l="1"/>
  <c r="Q12" i="2"/>
  <c r="K7" i="2" l="1"/>
  <c r="M5" i="2"/>
  <c r="U11" i="2"/>
  <c r="Y11" i="2"/>
  <c r="Q11" i="2"/>
  <c r="W11" i="2" s="1"/>
</calcChain>
</file>

<file path=xl/sharedStrings.xml><?xml version="1.0" encoding="utf-8"?>
<sst xmlns="http://schemas.openxmlformats.org/spreadsheetml/2006/main" count="300" uniqueCount="182">
  <si>
    <t>Info &amp; Instructions</t>
  </si>
  <si>
    <t>Information</t>
  </si>
  <si>
    <t>Word Tracker</t>
  </si>
  <si>
    <t>1. Fill in your daily word count and the form will calculate running total, percentage, and so on. Make sure to only write in the boxes under "Goal", "Words Today", "Hours Today", and "Comments", otherwise the form will break!</t>
  </si>
  <si>
    <t>2. If your word count for a particular day is 0, you can either write "0" or leave the box blank.</t>
  </si>
  <si>
    <t>3. If you're aiming for more than 50,000 words, you can change the number in the "Goal" box, but don't edit the other boxes!</t>
  </si>
  <si>
    <t>Progress Chart</t>
  </si>
  <si>
    <t>This shows your overal progress, measured against the daily goals, to help you keep track. You don't have to fill in anything on this page.</t>
  </si>
  <si>
    <t>Novel Info</t>
  </si>
  <si>
    <t>The summary page for your novel. Fill in title, author name, and a synopsis here. If you need more space for writing, just expand column E, or row 7. You can also include a cover, if you have one. If not, you can delete those columns (F and G). If you need more space for the cover, expand column G or row 7.</t>
  </si>
  <si>
    <t>Character List</t>
  </si>
  <si>
    <t>A page for keeping track of your characters. You can fill in the name they go by, their full name, a brief description, and other key info. If you want to change what you record, just add more columns, rename them, or delete them as you need.</t>
  </si>
  <si>
    <t>Chapters &amp; Sections</t>
  </si>
  <si>
    <t>For listing and organising chapters and sections. Hide or delete the columns you don't need; expand, shrink, or rename them as you need. Add as many chapters or sections as you need, or delete some if you have fewer than twenty.</t>
  </si>
  <si>
    <t>Plot Development</t>
  </si>
  <si>
    <t>A page to help you develop and note down your key plot aspects. It lists the important plot elements like setting, premise, genre, characters, and so on. Use it to figure out what happens and why, and what ramifications this has, or just to record it all.</t>
  </si>
  <si>
    <t>There are explanations to the side of each section; if you don't need/want them, just delete or hide column N. For more concrete examples of what each section involves, see the example sheet.</t>
  </si>
  <si>
    <t>Character Sheet</t>
  </si>
  <si>
    <t>A sheet for developing your characters. It prompts you to fill in descriptions as well as motivations, abilities, moral code, and so on. It also has a section on relationships, where you can fill in other characters who are important to this one.</t>
  </si>
  <si>
    <t>There's a space for a picture; if you don't have/want one, just delete columns Z and AA. If you need more space for it, expand column AA.</t>
  </si>
  <si>
    <r>
      <t>Make as many copies of this as you need for your main characters.</t>
    </r>
    <r>
      <rPr>
        <i/>
        <sz val="10"/>
        <color indexed="8"/>
        <rFont val="Trebuchet MS"/>
        <family val="2"/>
      </rPr>
      <t xml:space="preserve"> (To make a copy: right-click on the tab, click on "Move/Copy", select a position for it (you can drag&amp;drop it elsewhere later), check the "Create a copy" box, and click "OK". If you have several character sheets, it's a good idea to label them with the characters' names - double-click on the tab or select "Rename" from the right-click menu.)</t>
    </r>
  </si>
  <si>
    <t>Example sheets</t>
  </si>
  <si>
    <t>What it says on the tin - one each for plot and character, to show you what goes in each section and give you an idea of how to use the sheets. Steal the content if you want. Alternatively, it may also be used as a confidence boost if you feel down about your own ideas - whatever you come up with has got to be better than that.</t>
  </si>
  <si>
    <t>Modified for JuNoWriMo from the spreadsheet created by Svenja for NaNoWriMo 2012 (http://www.nanowrimo.org). See svenjaliv.com for more info and resources, including a free online word meter. All images are © 2011-2012 SvenjaLiv (http://svenjaliv.com).</t>
  </si>
  <si>
    <t>Goal</t>
  </si>
  <si>
    <t>Daily Quota</t>
  </si>
  <si>
    <t>Word Tally</t>
  </si>
  <si>
    <t>Words Left</t>
  </si>
  <si>
    <t>Daily Average</t>
  </si>
  <si>
    <t>JuNoWriMo Status Report:</t>
  </si>
  <si>
    <t>Day</t>
  </si>
  <si>
    <t>Date</t>
  </si>
  <si>
    <t>Target Total</t>
  </si>
  <si>
    <t>Words Today</t>
  </si>
  <si>
    <t>Hours Today</t>
  </si>
  <si>
    <t>Running Tally</t>
  </si>
  <si>
    <t>Words/ Hour</t>
  </si>
  <si>
    <t>Percent Today</t>
  </si>
  <si>
    <t>Words  Left</t>
  </si>
  <si>
    <t>Days Left</t>
  </si>
  <si>
    <t>Projected Finish</t>
  </si>
  <si>
    <t>Percent Complete</t>
  </si>
  <si>
    <t>Comments/Notes</t>
  </si>
  <si>
    <t>Title:</t>
  </si>
  <si>
    <t>Author:</t>
  </si>
  <si>
    <t>Synopsis:</t>
  </si>
  <si>
    <t>Type your synopsis here.</t>
  </si>
  <si>
    <t>Insert cover here</t>
  </si>
  <si>
    <t>Name</t>
  </si>
  <si>
    <t>Full name</t>
  </si>
  <si>
    <t>Description/Role</t>
  </si>
  <si>
    <t>Key Info</t>
  </si>
  <si>
    <t>Section</t>
  </si>
  <si>
    <t>Chapter</t>
  </si>
  <si>
    <t>Chapter Title</t>
  </si>
  <si>
    <t>Brief Outline</t>
  </si>
  <si>
    <t>Important Developments</t>
  </si>
  <si>
    <t>Basics</t>
  </si>
  <si>
    <t>By:</t>
  </si>
  <si>
    <t>Fill this in as you figure it out - it might well be the last section you complete. "Cross-genre" refers to the second genre your story falls into, if it falls under more than one category.</t>
  </si>
  <si>
    <t>Plot Summary:</t>
  </si>
  <si>
    <t>Genre:</t>
  </si>
  <si>
    <t>Cross-genre:</t>
  </si>
  <si>
    <t>POV:</t>
  </si>
  <si>
    <t>Adventure</t>
  </si>
  <si>
    <t>Preliminary</t>
  </si>
  <si>
    <t>POV(s) by:</t>
  </si>
  <si>
    <t>More basics. Decide from whose POV the story will be told and list plot elements (love, rescue, man vs. nature, ninjas, whatever). Setting is wherever - and whenever - your story takes place. The premise is what the story starts out with; it's usually some kind of issue/problem which needs resolving.</t>
  </si>
  <si>
    <t>Plot Elements:</t>
  </si>
  <si>
    <t>Fantasy</t>
  </si>
  <si>
    <t>Setting:</t>
  </si>
  <si>
    <t>Premise:</t>
  </si>
  <si>
    <t>Characters</t>
  </si>
  <si>
    <t>MC #1:</t>
  </si>
  <si>
    <t>Details:</t>
  </si>
  <si>
    <t>List your important characters here. The focus here is more on their role in the story than their personality - you can develop them further using character sheets and so on. Jot down whatever makes them relevant to the plot, briefly state their motivation or objective, etc.</t>
  </si>
  <si>
    <t>MC #2:</t>
  </si>
  <si>
    <t>MC #3:</t>
  </si>
  <si>
    <t>MC #4:</t>
  </si>
  <si>
    <t>MC #5:</t>
  </si>
  <si>
    <t>Conflict</t>
  </si>
  <si>
    <t>Main conflict:</t>
  </si>
  <si>
    <t>Conflict is the main aspect of most plots. It doesn't have to be a physical one; it can be internal, or between people and some kind of outer circumstances. What do your main characters want? How can they get it? Who or what is in their way? How is the main conflict introduced and resolved?</t>
  </si>
  <si>
    <t>Introduction:</t>
  </si>
  <si>
    <t>Resolution:</t>
  </si>
  <si>
    <t>Side conflicts:</t>
  </si>
  <si>
    <t>Resolutions:</t>
  </si>
  <si>
    <t>3rd limited (varying POVs)</t>
  </si>
  <si>
    <t>Doors of no return</t>
  </si>
  <si>
    <t>Lead:</t>
  </si>
  <si>
    <t>Your lead is your central character (if there are several, just copy this section). How are they thrust into the main conflict? That's Door 1. How are they committed to the final showdown? That's Door 2. (cf. "Plot and Structure" by Bell, 2004).</t>
  </si>
  <si>
    <t>Door 1:</t>
  </si>
  <si>
    <t>Door 2:</t>
  </si>
  <si>
    <t>Picture</t>
  </si>
  <si>
    <t>Name:</t>
  </si>
  <si>
    <t>Goes by:</t>
  </si>
  <si>
    <t>Age:</t>
  </si>
  <si>
    <t>DOB:</t>
  </si>
  <si>
    <t>Sex:</t>
  </si>
  <si>
    <t>Nationality:</t>
  </si>
  <si>
    <t>Physical Information</t>
  </si>
  <si>
    <t>Eyes:</t>
  </si>
  <si>
    <t>Hair:</t>
  </si>
  <si>
    <t>Skin:</t>
  </si>
  <si>
    <t>Height:</t>
  </si>
  <si>
    <t>Physical Description:</t>
  </si>
  <si>
    <t>Activities</t>
  </si>
  <si>
    <t>Occupation:</t>
  </si>
  <si>
    <t>Pastimes:</t>
  </si>
  <si>
    <t>Character</t>
  </si>
  <si>
    <t>Personality:</t>
  </si>
  <si>
    <t>Key Traits:</t>
  </si>
  <si>
    <t>Skills:</t>
  </si>
  <si>
    <t>Background:</t>
  </si>
  <si>
    <t>Role:</t>
  </si>
  <si>
    <t>Attitude</t>
  </si>
  <si>
    <t>Moral Code:</t>
  </si>
  <si>
    <t>Weaknesses:</t>
  </si>
  <si>
    <t>Wants:</t>
  </si>
  <si>
    <t>Fears:</t>
  </si>
  <si>
    <t>Relationships (Friends/Family/Lovers/Enemies)</t>
  </si>
  <si>
    <t>Relation:</t>
  </si>
  <si>
    <t>Info:</t>
  </si>
  <si>
    <t>Ring Wars I: The Lord of the Stars</t>
  </si>
  <si>
    <t>A rip-off expert.</t>
  </si>
  <si>
    <t>A young man turns out to be the only hope of salvation for a random fantasy world.</t>
  </si>
  <si>
    <t>Johnny, Mary, the Dark Lord</t>
  </si>
  <si>
    <t>kidnapping, rescue, love, good vs. evil, war, magic</t>
  </si>
  <si>
    <t>A random fantasy world with magic and goblins and also dragons.</t>
  </si>
  <si>
    <t>The Dark Lord is preparing to cover the world in evil darkness, and Johnny is the only one who can stop him.</t>
  </si>
  <si>
    <t>Johnny the Chosen One</t>
  </si>
  <si>
    <t>Slightly naive but lovable; he's got Heart and believes in Doing The Right Thing</t>
  </si>
  <si>
    <t>Princess Mary</t>
  </si>
  <si>
    <t>Beautiful and fiery, fighting to save her people from the Dark Lord.</t>
  </si>
  <si>
    <t>The Dark Lord</t>
  </si>
  <si>
    <t>The bad guy who wants to rule the world.</t>
  </si>
  <si>
    <t>Peter the old wizard</t>
  </si>
  <si>
    <t>The old man who turns up to call Johnny to go on his quest.</t>
  </si>
  <si>
    <t>Ronnie the rogue</t>
  </si>
  <si>
    <t>The morally shady guy who makes snarky remarks and helps Johnny.</t>
  </si>
  <si>
    <t>The fight between the Dark Lord's armies and the Resistance, led by Mary's people.</t>
  </si>
  <si>
    <t>The story begins with the Dark Lord capturing Mary while she's on a secret mission.</t>
  </si>
  <si>
    <t>Johnny rescues the princess and fights and defeats the Dark Lord.</t>
  </si>
  <si>
    <t>Johnny and Ronnie don't see eye to eye on Doing The Right Thing; Ronnie and Mary argue, a lot.</t>
  </si>
  <si>
    <t>Ronnie has a change of heart and turns around to Do The Right Thing; he also falls in love with Mary.</t>
  </si>
  <si>
    <t>Johnny, the Chosen One.</t>
  </si>
  <si>
    <t>When Johnny's aunt and uncle, his only family, are killed and Peter shows up to take him on the quest.</t>
  </si>
  <si>
    <t>When Johnny arrives at the Resistance camp, which is subsequently besieged; he signs up to take part in the battle.</t>
  </si>
  <si>
    <t>Ronald akh'Lone</t>
  </si>
  <si>
    <t>Ronnie</t>
  </si>
  <si>
    <t>Who knows</t>
  </si>
  <si>
    <t>Male</t>
  </si>
  <si>
    <t>Teradanian</t>
  </si>
  <si>
    <t>Brown</t>
  </si>
  <si>
    <t>Dark, shaggy, needs a cut.</t>
  </si>
  <si>
    <t>Tanned</t>
  </si>
  <si>
    <t>1.85 m</t>
  </si>
  <si>
    <t>Lean and broad-shouldered, ruggedly handsome features, a crooked grin.</t>
  </si>
  <si>
    <t>Mercenary and all-around rascal.</t>
  </si>
  <si>
    <t>Flirting, fighting, and cooking.</t>
  </si>
  <si>
    <t>Snarky, cynical, but a good guy at heart; loyal to his friends; doesn't like authority.</t>
  </si>
  <si>
    <t>Sarcastic, pragmatic, street-wise, reckless, charming.</t>
  </si>
  <si>
    <t>Fighting, flirting, answering back, horse-riding. He also makes a delicious vegetable pie.</t>
  </si>
  <si>
    <t>Lived most of his life on the streets, becoming a petty criminal at an early age.</t>
  </si>
  <si>
    <t>Act as Johnny's moral foil, fight the bad guys, make people laugh with snarky lines.</t>
  </si>
  <si>
    <t>Every man for himself, except when he falls for a pretty princess.</t>
  </si>
  <si>
    <t>Said pretty princess. Also his deep-down goodness which makes him care.</t>
  </si>
  <si>
    <t>Money, at first; then, to get away from Johnny and Mary; then to help them.</t>
  </si>
  <si>
    <t>Committment (initially), dying. He's also terrified of snakes despite never having seen one.</t>
  </si>
  <si>
    <t>Terry the terrier</t>
  </si>
  <si>
    <t>Talking-animal sidekick</t>
  </si>
  <si>
    <t>Very loyal to each other</t>
  </si>
  <si>
    <t>Mary</t>
  </si>
  <si>
    <t>Friend/love interest</t>
  </si>
  <si>
    <t>Love-hate, argue a lot.</t>
  </si>
  <si>
    <t>Johnny</t>
  </si>
  <si>
    <t>Friend</t>
  </si>
  <si>
    <t>Frequently disagree, but care.</t>
  </si>
  <si>
    <t>Nuisance-turned-enemy</t>
  </si>
  <si>
    <t>Well, he's the bad guy.</t>
  </si>
  <si>
    <t>JuNoWriMo Word Tracker</t>
  </si>
  <si>
    <t>This spreadsheet was modified to be used for JuNoWriMo and can be used for tracking word count and overall progress, as well as developing and recording plot and character details. Feel free to customize it as you need, and pass it along to others who might like it. Hopefully it'll be useful.
Below are instructions on how each section works. Happy tracking, and good luck with your novel!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</si>
</sst>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m/d/yy;@"/>
    <numFmt numFmtId="166" formatCode="mm/dd/yy"/>
    <numFmt numFmtId="167" formatCode="0.0%"/>
  </numFmts>
  <fonts count="50">
    <font>
      <sz val="10"/>
      <name val="Arial"/>
      <family val="2"/>
    </font>
    <font>
      <sz val="10"/>
      <color indexed="8"/>
      <name val="Arial"/>
      <family val="2"/>
    </font>
    <font>
      <sz val="22"/>
      <color indexed="8"/>
      <name val="Trebuchet MS"/>
      <family val="2"/>
    </font>
    <font>
      <b/>
      <u/>
      <sz val="10"/>
      <color indexed="8"/>
      <name val="Verdana"/>
      <family val="2"/>
    </font>
    <font>
      <b/>
      <sz val="10"/>
      <color indexed="54"/>
      <name val="Trebuchet MS"/>
      <family val="2"/>
    </font>
    <font>
      <sz val="10"/>
      <color indexed="8"/>
      <name val="Trebuchet MS"/>
      <family val="2"/>
    </font>
    <font>
      <b/>
      <sz val="10"/>
      <color indexed="57"/>
      <name val="Trebuchet MS"/>
      <family val="2"/>
    </font>
    <font>
      <b/>
      <sz val="10"/>
      <color indexed="8"/>
      <name val="Arial"/>
      <family val="2"/>
    </font>
    <font>
      <b/>
      <sz val="10"/>
      <color indexed="21"/>
      <name val="Trebuchet MS"/>
      <family val="2"/>
    </font>
    <font>
      <b/>
      <sz val="10"/>
      <color indexed="49"/>
      <name val="Trebuchet MS"/>
      <family val="2"/>
    </font>
    <font>
      <i/>
      <sz val="10"/>
      <color indexed="8"/>
      <name val="Trebuchet MS"/>
      <family val="2"/>
    </font>
    <font>
      <b/>
      <sz val="10"/>
      <color indexed="62"/>
      <name val="Trebuchet MS"/>
      <family val="2"/>
    </font>
    <font>
      <sz val="9"/>
      <color indexed="22"/>
      <name val="Trebuchet MS"/>
      <family val="2"/>
    </font>
    <font>
      <sz val="11"/>
      <name val="Trebuchet MS"/>
      <family val="2"/>
    </font>
    <font>
      <sz val="8"/>
      <name val="Trebuchet MS"/>
      <family val="2"/>
    </font>
    <font>
      <sz val="11"/>
      <color indexed="63"/>
      <name val="Trebuchet MS"/>
      <family val="2"/>
    </font>
    <font>
      <sz val="20"/>
      <color indexed="8"/>
      <name val="Trebuchet MS"/>
      <family val="2"/>
    </font>
    <font>
      <sz val="8"/>
      <color indexed="8"/>
      <name val="Trebuchet MS"/>
      <family val="2"/>
    </font>
    <font>
      <sz val="8"/>
      <color indexed="8"/>
      <name val="Arial"/>
      <family val="2"/>
    </font>
    <font>
      <sz val="11"/>
      <color indexed="8"/>
      <name val="Trebuchet MS"/>
      <family val="2"/>
    </font>
    <font>
      <b/>
      <sz val="10"/>
      <color indexed="9"/>
      <name val="Trebuchet MS"/>
      <family val="2"/>
    </font>
    <font>
      <b/>
      <sz val="10"/>
      <color indexed="8"/>
      <name val="Trebuchet MS"/>
      <family val="2"/>
    </font>
    <font>
      <b/>
      <sz val="10"/>
      <color indexed="9"/>
      <name val="Arial"/>
      <family val="2"/>
    </font>
    <font>
      <sz val="10"/>
      <color indexed="9"/>
      <name val="Arial"/>
      <family val="2"/>
    </font>
    <font>
      <b/>
      <sz val="9"/>
      <color indexed="9"/>
      <name val="Trebuchet MS"/>
      <family val="2"/>
    </font>
    <font>
      <b/>
      <sz val="9"/>
      <color indexed="8"/>
      <name val="Trebuchet MS"/>
      <family val="2"/>
    </font>
    <font>
      <b/>
      <sz val="8"/>
      <color indexed="8"/>
      <name val="Trebuchet MS"/>
      <family val="2"/>
    </font>
    <font>
      <b/>
      <sz val="9"/>
      <name val="Trebuchet MS"/>
      <family val="2"/>
    </font>
    <font>
      <sz val="10"/>
      <color indexed="57"/>
      <name val="Trebuchet MS"/>
      <family val="2"/>
    </font>
    <font>
      <b/>
      <sz val="10"/>
      <color indexed="63"/>
      <name val="Trebuchet MS"/>
      <family val="2"/>
    </font>
    <font>
      <sz val="10"/>
      <name val="Trebuchet MS"/>
      <family val="2"/>
    </font>
    <font>
      <sz val="10"/>
      <color indexed="22"/>
      <name val="Arial"/>
      <family val="2"/>
    </font>
    <font>
      <b/>
      <u/>
      <sz val="10"/>
      <name val="Verdana"/>
      <family val="2"/>
    </font>
    <font>
      <b/>
      <sz val="10"/>
      <name val="Arial"/>
      <family val="2"/>
    </font>
    <font>
      <sz val="10"/>
      <color indexed="63"/>
      <name val="Trebuchet MS"/>
      <family val="2"/>
    </font>
    <font>
      <b/>
      <sz val="10"/>
      <color indexed="20"/>
      <name val="Trebuchet MS"/>
      <family val="2"/>
    </font>
    <font>
      <sz val="20"/>
      <name val="Trebuchet MS"/>
      <family val="2"/>
    </font>
    <font>
      <sz val="20"/>
      <name val="Lucida Handwriting"/>
      <family val="4"/>
    </font>
    <font>
      <b/>
      <sz val="10"/>
      <name val="Trebuchet MS"/>
      <family val="2"/>
    </font>
    <font>
      <b/>
      <u/>
      <sz val="10"/>
      <name val="Trebuchet MS"/>
      <family val="2"/>
    </font>
    <font>
      <b/>
      <sz val="24"/>
      <name val="Mom´sTypewriter"/>
      <family val="3"/>
    </font>
    <font>
      <sz val="24"/>
      <name val="Arial"/>
      <family val="2"/>
    </font>
    <font>
      <b/>
      <sz val="20"/>
      <name val="Trebuchet MS"/>
      <family val="2"/>
    </font>
    <font>
      <b/>
      <u/>
      <sz val="10"/>
      <color indexed="8"/>
      <name val="Trebuchet MS"/>
      <family val="2"/>
    </font>
    <font>
      <sz val="20"/>
      <color indexed="8"/>
      <name val="Lucida Handwriting"/>
      <family val="4"/>
    </font>
    <font>
      <u/>
      <sz val="10"/>
      <color indexed="8"/>
      <name val="Trebuchet MS"/>
      <family val="2"/>
    </font>
    <font>
      <b/>
      <sz val="24"/>
      <color indexed="8"/>
      <name val="Mom´sTypewriter"/>
      <family val="3"/>
    </font>
    <font>
      <sz val="24"/>
      <color indexed="8"/>
      <name val="Arial"/>
      <family val="2"/>
    </font>
    <font>
      <b/>
      <sz val="20"/>
      <color indexed="8"/>
      <name val="Trebuchet MS"/>
      <family val="2"/>
    </font>
    <font>
      <sz val="10"/>
      <name val="Arial"/>
      <family val="2"/>
    </font>
  </fonts>
  <fills count="6">
    <fill>
      <patternFill patternType="none"/>
    </fill>
    <fill>
      <patternFill patternType="gray125"/>
    </fill>
    <fill>
      <patternFill patternType="solid">
        <fgColor indexed="9"/>
        <bgColor indexed="26"/>
      </patternFill>
    </fill>
    <fill>
      <patternFill patternType="solid">
        <fgColor indexed="63"/>
        <bgColor indexed="59"/>
      </patternFill>
    </fill>
    <fill>
      <patternFill patternType="solid">
        <fgColor indexed="54"/>
        <bgColor indexed="23"/>
      </patternFill>
    </fill>
    <fill>
      <patternFill patternType="solid">
        <fgColor indexed="22"/>
        <bgColor indexed="31"/>
      </patternFill>
    </fill>
  </fills>
  <borders count="43">
    <border>
      <left/>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style="thin">
        <color indexed="8"/>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top style="medium">
        <color indexed="8"/>
      </top>
      <bottom style="medium">
        <color indexed="8"/>
      </bottom>
      <diagonal/>
    </border>
    <border>
      <left/>
      <right/>
      <top style="medium">
        <color indexed="8"/>
      </top>
      <bottom/>
      <diagonal/>
    </border>
    <border>
      <left style="thin">
        <color indexed="8"/>
      </left>
      <right style="thin">
        <color indexed="8"/>
      </right>
      <top/>
      <bottom style="thin">
        <color indexed="31"/>
      </bottom>
      <diagonal/>
    </border>
    <border>
      <left/>
      <right style="thin">
        <color indexed="8"/>
      </right>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31"/>
      </top>
      <bottom style="thin">
        <color indexed="31"/>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31"/>
      </top>
      <bottom style="thin">
        <color indexed="8"/>
      </bottom>
      <diagonal/>
    </border>
    <border>
      <left style="thin">
        <color indexed="8"/>
      </left>
      <right style="thin">
        <color indexed="8"/>
      </right>
      <top style="thin">
        <color indexed="22"/>
      </top>
      <bottom style="thin">
        <color indexed="8"/>
      </bottom>
      <diagonal/>
    </border>
    <border>
      <left/>
      <right/>
      <top/>
      <bottom style="medium">
        <color indexed="8"/>
      </bottom>
      <diagonal/>
    </border>
    <border>
      <left/>
      <right/>
      <top/>
      <bottom style="thin">
        <color indexed="8"/>
      </bottom>
      <diagonal/>
    </border>
    <border>
      <left style="thin">
        <color indexed="8"/>
      </left>
      <right style="thin">
        <color indexed="8"/>
      </right>
      <top style="thin">
        <color indexed="8"/>
      </top>
      <bottom style="thin">
        <color indexed="3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style="double">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style="thin">
        <color indexed="8"/>
      </left>
      <right/>
      <top style="double">
        <color indexed="8"/>
      </top>
      <bottom style="thin">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style="thin">
        <color indexed="8"/>
      </right>
      <top style="double">
        <color indexed="8"/>
      </top>
      <bottom style="double">
        <color indexed="8"/>
      </bottom>
      <diagonal/>
    </border>
    <border>
      <left/>
      <right style="thin">
        <color indexed="8"/>
      </right>
      <top style="thin">
        <color indexed="8"/>
      </top>
      <bottom style="double">
        <color indexed="8"/>
      </bottom>
      <diagonal/>
    </border>
    <border>
      <left/>
      <right style="thin">
        <color indexed="8"/>
      </right>
      <top style="double">
        <color indexed="8"/>
      </top>
      <bottom style="thin">
        <color indexed="8"/>
      </bottom>
      <diagonal/>
    </border>
  </borders>
  <cellStyleXfs count="3">
    <xf numFmtId="0" fontId="0" fillId="0" borderId="0"/>
    <xf numFmtId="0" fontId="49" fillId="0" borderId="0"/>
    <xf numFmtId="9" fontId="49" fillId="0" borderId="0" applyFill="0" applyBorder="0" applyAlignment="0" applyProtection="0"/>
  </cellStyleXfs>
  <cellXfs count="452">
    <xf numFmtId="0" fontId="0" fillId="0" borderId="0" xfId="0"/>
    <xf numFmtId="0" fontId="1" fillId="2" borderId="1" xfId="0" applyFont="1" applyFill="1" applyBorder="1"/>
    <xf numFmtId="2" fontId="2" fillId="2" borderId="0" xfId="0" applyNumberFormat="1" applyFont="1" applyFill="1" applyBorder="1" applyAlignment="1">
      <alignment horizontal="center" vertical="center"/>
    </xf>
    <xf numFmtId="2" fontId="3" fillId="2" borderId="2" xfId="0" applyNumberFormat="1" applyFont="1" applyFill="1" applyBorder="1" applyAlignment="1">
      <alignment horizontal="left" vertical="center"/>
    </xf>
    <xf numFmtId="0" fontId="0" fillId="0" borderId="0" xfId="0" applyFill="1"/>
    <xf numFmtId="0" fontId="1" fillId="2" borderId="3" xfId="0" applyFont="1" applyFill="1" applyBorder="1"/>
    <xf numFmtId="2" fontId="4" fillId="2" borderId="0" xfId="0" applyNumberFormat="1" applyFont="1" applyFill="1" applyBorder="1" applyAlignment="1">
      <alignment horizontal="left"/>
    </xf>
    <xf numFmtId="2" fontId="3" fillId="2" borderId="4" xfId="0" applyNumberFormat="1" applyFont="1" applyFill="1" applyBorder="1" applyAlignment="1">
      <alignment horizontal="left" vertical="center"/>
    </xf>
    <xf numFmtId="2" fontId="5" fillId="2" borderId="0" xfId="0" applyNumberFormat="1" applyFont="1" applyFill="1" applyBorder="1" applyAlignment="1">
      <alignment horizontal="left" wrapText="1"/>
    </xf>
    <xf numFmtId="0" fontId="6" fillId="2" borderId="0" xfId="0" applyFont="1" applyFill="1" applyBorder="1" applyAlignment="1">
      <alignment wrapText="1"/>
    </xf>
    <xf numFmtId="0" fontId="7" fillId="2" borderId="4" xfId="0" applyFont="1" applyFill="1" applyBorder="1" applyAlignment="1">
      <alignment vertical="center"/>
    </xf>
    <xf numFmtId="0" fontId="8" fillId="2" borderId="0" xfId="0" applyFont="1" applyFill="1" applyBorder="1" applyAlignment="1">
      <alignment wrapText="1"/>
    </xf>
    <xf numFmtId="0" fontId="1" fillId="2" borderId="3" xfId="0" applyFont="1" applyFill="1" applyBorder="1" applyAlignment="1">
      <alignment vertical="top"/>
    </xf>
    <xf numFmtId="0" fontId="5" fillId="2" borderId="0" xfId="0" applyFont="1" applyFill="1" applyBorder="1" applyAlignment="1">
      <alignment horizontal="left" wrapText="1"/>
    </xf>
    <xf numFmtId="0" fontId="1" fillId="2" borderId="4" xfId="0" applyFont="1" applyFill="1" applyBorder="1" applyAlignment="1">
      <alignment vertical="top"/>
    </xf>
    <xf numFmtId="0" fontId="0" fillId="0" borderId="0" xfId="0" applyFill="1" applyAlignment="1">
      <alignment vertical="top"/>
    </xf>
    <xf numFmtId="0" fontId="0" fillId="0" borderId="0" xfId="0" applyAlignment="1">
      <alignment vertical="top"/>
    </xf>
    <xf numFmtId="0" fontId="9" fillId="2" borderId="0" xfId="0" applyFont="1" applyFill="1" applyBorder="1" applyAlignment="1">
      <alignment horizontal="left" wrapText="1"/>
    </xf>
    <xf numFmtId="0" fontId="4" fillId="2" borderId="0" xfId="0" applyFont="1" applyFill="1" applyBorder="1" applyAlignment="1">
      <alignment horizontal="left" wrapText="1"/>
    </xf>
    <xf numFmtId="0" fontId="6" fillId="2" borderId="0" xfId="0" applyFont="1" applyFill="1" applyBorder="1" applyAlignment="1">
      <alignment horizontal="left" wrapText="1"/>
    </xf>
    <xf numFmtId="0" fontId="5" fillId="2" borderId="0" xfId="0" applyNumberFormat="1" applyFont="1" applyFill="1" applyBorder="1" applyAlignment="1">
      <alignment horizontal="left" wrapText="1"/>
    </xf>
    <xf numFmtId="0" fontId="11" fillId="2" borderId="0" xfId="0" applyFont="1" applyFill="1" applyBorder="1" applyAlignment="1">
      <alignment horizontal="left" wrapText="1"/>
    </xf>
    <xf numFmtId="0" fontId="10" fillId="2" borderId="0" xfId="0" applyNumberFormat="1" applyFont="1" applyFill="1" applyBorder="1" applyAlignment="1">
      <alignment horizontal="left" vertical="center" wrapText="1"/>
    </xf>
    <xf numFmtId="0" fontId="1" fillId="2" borderId="5" xfId="0" applyFont="1" applyFill="1" applyBorder="1"/>
    <xf numFmtId="2" fontId="12" fillId="2" borderId="6" xfId="0" applyNumberFormat="1" applyFont="1" applyFill="1" applyBorder="1" applyAlignment="1">
      <alignment horizontal="left" wrapText="1"/>
    </xf>
    <xf numFmtId="0" fontId="7" fillId="2" borderId="7" xfId="0" applyFont="1" applyFill="1" applyBorder="1" applyAlignment="1">
      <alignment vertical="center"/>
    </xf>
    <xf numFmtId="0" fontId="13" fillId="2" borderId="0" xfId="0" applyFont="1" applyFill="1" applyAlignment="1">
      <alignment wrapText="1"/>
    </xf>
    <xf numFmtId="164" fontId="14" fillId="2" borderId="0" xfId="0" applyNumberFormat="1" applyFont="1" applyFill="1" applyAlignment="1">
      <alignment horizontal="left" wrapText="1"/>
    </xf>
    <xf numFmtId="3" fontId="13" fillId="2" borderId="0" xfId="0" applyNumberFormat="1" applyFont="1" applyFill="1" applyAlignment="1">
      <alignment wrapText="1"/>
    </xf>
    <xf numFmtId="1" fontId="13" fillId="2" borderId="0" xfId="0" applyNumberFormat="1" applyFont="1" applyFill="1" applyAlignment="1">
      <alignment wrapText="1"/>
    </xf>
    <xf numFmtId="0" fontId="13" fillId="2" borderId="0" xfId="0" applyFont="1" applyFill="1" applyAlignment="1">
      <alignment horizontal="right" wrapText="1"/>
    </xf>
    <xf numFmtId="9" fontId="15" fillId="2" borderId="0" xfId="0" applyNumberFormat="1" applyFont="1" applyFill="1" applyAlignment="1">
      <alignment wrapText="1"/>
    </xf>
    <xf numFmtId="165" fontId="15" fillId="2" borderId="0" xfId="0" applyNumberFormat="1" applyFont="1" applyFill="1" applyAlignment="1">
      <alignment wrapText="1"/>
    </xf>
    <xf numFmtId="0" fontId="1" fillId="2" borderId="0" xfId="0" applyNumberFormat="1" applyFont="1" applyFill="1" applyBorder="1" applyAlignment="1">
      <alignment vertical="top" wrapText="1"/>
    </xf>
    <xf numFmtId="0" fontId="17" fillId="2" borderId="0" xfId="0" applyNumberFormat="1" applyFont="1" applyFill="1" applyBorder="1" applyAlignment="1">
      <alignment horizontal="left" vertical="top" wrapText="1"/>
    </xf>
    <xf numFmtId="0" fontId="18" fillId="2" borderId="0" xfId="0" applyNumberFormat="1" applyFont="1" applyFill="1" applyBorder="1" applyAlignment="1">
      <alignment vertical="top" wrapText="1"/>
    </xf>
    <xf numFmtId="0" fontId="1" fillId="2" borderId="4" xfId="0" applyNumberFormat="1" applyFont="1" applyFill="1" applyBorder="1" applyAlignment="1">
      <alignment vertical="top" wrapText="1"/>
    </xf>
    <xf numFmtId="0" fontId="0" fillId="2" borderId="0" xfId="0" applyNumberFormat="1" applyFont="1" applyFill="1" applyBorder="1" applyAlignment="1">
      <alignment vertical="top" wrapText="1"/>
    </xf>
    <xf numFmtId="3" fontId="19" fillId="2" borderId="0" xfId="0" applyNumberFormat="1" applyFont="1" applyFill="1" applyBorder="1" applyAlignment="1">
      <alignment wrapText="1"/>
    </xf>
    <xf numFmtId="164" fontId="17" fillId="2" borderId="0" xfId="0" applyNumberFormat="1" applyFont="1" applyFill="1" applyBorder="1" applyAlignment="1">
      <alignment horizontal="left" wrapText="1"/>
    </xf>
    <xf numFmtId="3" fontId="20" fillId="3" borderId="8" xfId="0" applyNumberFormat="1" applyFont="1" applyFill="1" applyBorder="1" applyAlignment="1">
      <alignment horizontal="center" vertical="center" wrapText="1"/>
    </xf>
    <xf numFmtId="3" fontId="21" fillId="2" borderId="9" xfId="0" applyNumberFormat="1" applyFont="1" applyFill="1" applyBorder="1" applyAlignment="1">
      <alignment horizontal="center" vertical="center" wrapText="1"/>
    </xf>
    <xf numFmtId="3" fontId="21" fillId="2" borderId="10" xfId="0" applyNumberFormat="1" applyFont="1" applyFill="1" applyBorder="1" applyAlignment="1">
      <alignment horizontal="center" vertical="center" wrapText="1"/>
    </xf>
    <xf numFmtId="0" fontId="19" fillId="2" borderId="0" xfId="0" applyFont="1" applyFill="1" applyBorder="1" applyAlignment="1">
      <alignment wrapText="1"/>
    </xf>
    <xf numFmtId="1" fontId="19" fillId="2" borderId="0" xfId="0" applyNumberFormat="1" applyFont="1" applyFill="1" applyBorder="1" applyAlignment="1">
      <alignment wrapText="1"/>
    </xf>
    <xf numFmtId="3" fontId="5" fillId="2" borderId="0" xfId="0" applyNumberFormat="1" applyFont="1" applyFill="1" applyBorder="1" applyAlignment="1">
      <alignment horizontal="center" vertical="center" wrapText="1"/>
    </xf>
    <xf numFmtId="3" fontId="19" fillId="4" borderId="11" xfId="0" applyNumberFormat="1" applyFont="1" applyFill="1" applyBorder="1" applyAlignment="1">
      <alignment horizontal="center" wrapText="1"/>
    </xf>
    <xf numFmtId="3" fontId="19" fillId="2" borderId="9" xfId="0" applyNumberFormat="1" applyFont="1" applyFill="1" applyBorder="1" applyAlignment="1">
      <alignment horizontal="center" wrapText="1"/>
    </xf>
    <xf numFmtId="3" fontId="19" fillId="5" borderId="11" xfId="0" applyNumberFormat="1" applyFont="1" applyFill="1" applyBorder="1" applyAlignment="1">
      <alignment horizontal="center" wrapText="1"/>
    </xf>
    <xf numFmtId="3" fontId="19" fillId="2" borderId="10" xfId="0" applyNumberFormat="1" applyFont="1" applyFill="1" applyBorder="1" applyAlignment="1">
      <alignment horizontal="center" wrapText="1"/>
    </xf>
    <xf numFmtId="3" fontId="19" fillId="2" borderId="0" xfId="0" applyNumberFormat="1" applyFont="1" applyFill="1" applyBorder="1" applyAlignment="1">
      <alignment horizontal="center" wrapText="1"/>
    </xf>
    <xf numFmtId="3" fontId="17" fillId="2" borderId="0" xfId="0" applyNumberFormat="1" applyFont="1" applyFill="1" applyBorder="1" applyAlignment="1">
      <alignment wrapText="1"/>
    </xf>
    <xf numFmtId="166" fontId="17" fillId="2" borderId="0" xfId="0" applyNumberFormat="1" applyFont="1" applyFill="1" applyBorder="1" applyAlignment="1">
      <alignment wrapText="1"/>
    </xf>
    <xf numFmtId="0" fontId="19" fillId="2" borderId="0" xfId="0" applyFont="1" applyFill="1" applyBorder="1" applyAlignment="1">
      <alignment horizontal="right" wrapText="1"/>
    </xf>
    <xf numFmtId="9" fontId="19" fillId="2" borderId="0" xfId="0" applyNumberFormat="1" applyFont="1" applyFill="1" applyBorder="1" applyAlignment="1">
      <alignment wrapText="1"/>
    </xf>
    <xf numFmtId="165" fontId="19" fillId="2" borderId="0" xfId="0" applyNumberFormat="1" applyFont="1" applyFill="1" applyBorder="1" applyAlignment="1">
      <alignment wrapText="1"/>
    </xf>
    <xf numFmtId="0" fontId="19" fillId="2" borderId="4" xfId="0" applyFont="1" applyFill="1" applyBorder="1" applyAlignment="1">
      <alignment wrapText="1"/>
    </xf>
    <xf numFmtId="0" fontId="23" fillId="4" borderId="12" xfId="0" applyFont="1" applyFill="1" applyBorder="1" applyAlignment="1">
      <alignment horizontal="left" vertical="center" wrapText="1" indent="1"/>
    </xf>
    <xf numFmtId="0" fontId="5" fillId="2" borderId="13" xfId="0" applyNumberFormat="1" applyFont="1" applyFill="1" applyBorder="1" applyAlignment="1">
      <alignment horizontal="left" vertical="top" wrapText="1"/>
    </xf>
    <xf numFmtId="0" fontId="7" fillId="2" borderId="13" xfId="0" applyNumberFormat="1"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3" xfId="0" applyNumberFormat="1" applyFont="1" applyFill="1" applyBorder="1" applyAlignment="1">
      <alignment vertical="top" wrapText="1"/>
    </xf>
    <xf numFmtId="0" fontId="24" fillId="3"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164" fontId="24" fillId="3" borderId="8" xfId="0" applyNumberFormat="1" applyFont="1" applyFill="1" applyBorder="1" applyAlignment="1">
      <alignment horizontal="center" vertical="center" wrapText="1"/>
    </xf>
    <xf numFmtId="164" fontId="25" fillId="2" borderId="9" xfId="0" applyNumberFormat="1" applyFont="1" applyFill="1" applyBorder="1" applyAlignment="1">
      <alignment horizontal="center" vertical="center" wrapText="1"/>
    </xf>
    <xf numFmtId="3" fontId="24" fillId="3" borderId="8" xfId="0" applyNumberFormat="1" applyFont="1" applyFill="1" applyBorder="1" applyAlignment="1">
      <alignment horizontal="center" vertical="center" wrapText="1"/>
    </xf>
    <xf numFmtId="3" fontId="25" fillId="2" borderId="9" xfId="0" applyNumberFormat="1" applyFont="1" applyFill="1" applyBorder="1" applyAlignment="1">
      <alignment horizontal="center" vertical="center" wrapText="1"/>
    </xf>
    <xf numFmtId="1" fontId="24" fillId="3" borderId="8" xfId="0" applyNumberFormat="1" applyFont="1" applyFill="1" applyBorder="1" applyAlignment="1">
      <alignment horizontal="center" vertical="center" wrapText="1"/>
    </xf>
    <xf numFmtId="1" fontId="25" fillId="2" borderId="9" xfId="0" applyNumberFormat="1" applyFont="1" applyFill="1" applyBorder="1" applyAlignment="1">
      <alignment horizontal="center" vertical="center" wrapText="1"/>
    </xf>
    <xf numFmtId="165" fontId="24" fillId="3" borderId="8" xfId="0" applyNumberFormat="1" applyFont="1" applyFill="1" applyBorder="1" applyAlignment="1">
      <alignment horizontal="center" vertical="center" wrapText="1"/>
    </xf>
    <xf numFmtId="165" fontId="25" fillId="2" borderId="9" xfId="0" applyNumberFormat="1" applyFont="1" applyFill="1" applyBorder="1" applyAlignment="1">
      <alignment horizontal="center" vertical="center" wrapText="1"/>
    </xf>
    <xf numFmtId="0" fontId="26" fillId="2" borderId="4" xfId="0" applyFont="1" applyFill="1" applyBorder="1" applyAlignment="1">
      <alignment horizontal="center" vertical="top" wrapText="1"/>
    </xf>
    <xf numFmtId="0" fontId="26" fillId="2" borderId="0" xfId="0" applyFont="1" applyFill="1" applyBorder="1" applyAlignment="1">
      <alignment horizontal="center" vertical="top" wrapText="1"/>
    </xf>
    <xf numFmtId="0" fontId="27" fillId="2" borderId="0" xfId="0" applyFont="1" applyFill="1" applyBorder="1" applyAlignment="1">
      <alignment horizontal="center" vertical="center" wrapText="1"/>
    </xf>
    <xf numFmtId="164" fontId="27" fillId="2" borderId="0" xfId="0" applyNumberFormat="1" applyFont="1" applyFill="1" applyBorder="1" applyAlignment="1">
      <alignment horizontal="center" vertical="center" wrapText="1"/>
    </xf>
    <xf numFmtId="3" fontId="27" fillId="2" borderId="0" xfId="0" applyNumberFormat="1" applyFont="1" applyFill="1" applyBorder="1" applyAlignment="1">
      <alignment horizontal="center" vertical="center" wrapText="1"/>
    </xf>
    <xf numFmtId="1" fontId="27" fillId="2" borderId="0" xfId="0" applyNumberFormat="1" applyFont="1" applyFill="1" applyBorder="1" applyAlignment="1">
      <alignment horizontal="center" vertical="center" wrapText="1"/>
    </xf>
    <xf numFmtId="165" fontId="27" fillId="2" borderId="0" xfId="0" applyNumberFormat="1"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0" xfId="0" applyFont="1" applyFill="1" applyBorder="1" applyAlignment="1">
      <alignment horizontal="center" vertical="center" wrapText="1"/>
    </xf>
    <xf numFmtId="164" fontId="28" fillId="2" borderId="14" xfId="0" applyNumberFormat="1" applyFont="1" applyFill="1" applyBorder="1" applyAlignment="1">
      <alignment horizontal="center" vertical="center" wrapText="1"/>
    </xf>
    <xf numFmtId="164" fontId="28" fillId="2" borderId="0" xfId="0" applyNumberFormat="1" applyFont="1" applyFill="1" applyBorder="1" applyAlignment="1">
      <alignment horizontal="center" vertical="center" wrapText="1"/>
    </xf>
    <xf numFmtId="3" fontId="6" fillId="2" borderId="14" xfId="0" applyNumberFormat="1" applyFont="1" applyFill="1" applyBorder="1" applyAlignment="1">
      <alignment vertical="top" wrapText="1"/>
    </xf>
    <xf numFmtId="3" fontId="29" fillId="2" borderId="15" xfId="0" applyNumberFormat="1" applyFont="1" applyFill="1" applyBorder="1" applyAlignment="1">
      <alignment vertical="top" wrapText="1"/>
    </xf>
    <xf numFmtId="3" fontId="21" fillId="4" borderId="8" xfId="0" applyNumberFormat="1" applyFont="1" applyFill="1" applyBorder="1" applyAlignment="1">
      <alignment horizontal="right" vertical="top" wrapText="1"/>
    </xf>
    <xf numFmtId="3" fontId="29" fillId="2" borderId="9" xfId="0" applyNumberFormat="1" applyFont="1" applyFill="1" applyBorder="1" applyAlignment="1">
      <alignment horizontal="right" vertical="top" wrapText="1"/>
    </xf>
    <xf numFmtId="4" fontId="21" fillId="4" borderId="11" xfId="0" applyNumberFormat="1" applyFont="1" applyFill="1" applyBorder="1" applyAlignment="1">
      <alignment vertical="top" wrapText="1"/>
    </xf>
    <xf numFmtId="4" fontId="29" fillId="2" borderId="10" xfId="0" applyNumberFormat="1" applyFont="1" applyFill="1" applyBorder="1" applyAlignment="1">
      <alignment vertical="top" wrapText="1"/>
    </xf>
    <xf numFmtId="3" fontId="6" fillId="2" borderId="16" xfId="0" applyNumberFormat="1" applyFont="1" applyFill="1" applyBorder="1" applyAlignment="1">
      <alignment vertical="center" wrapText="1"/>
    </xf>
    <xf numFmtId="3" fontId="6" fillId="2" borderId="0" xfId="0" applyNumberFormat="1" applyFont="1" applyFill="1" applyBorder="1" applyAlignment="1">
      <alignment horizontal="right" vertical="top" wrapText="1"/>
    </xf>
    <xf numFmtId="3" fontId="28" fillId="2" borderId="14" xfId="0" applyNumberFormat="1" applyFont="1" applyFill="1" applyBorder="1" applyAlignment="1">
      <alignment vertical="top" wrapText="1"/>
    </xf>
    <xf numFmtId="3" fontId="28" fillId="2" borderId="0" xfId="0" applyNumberFormat="1" applyFont="1" applyFill="1" applyBorder="1" applyAlignment="1">
      <alignment vertical="top" wrapText="1"/>
    </xf>
    <xf numFmtId="167" fontId="28" fillId="2" borderId="14" xfId="2" applyNumberFormat="1" applyFont="1" applyFill="1" applyBorder="1" applyAlignment="1" applyProtection="1">
      <alignment vertical="top" wrapText="1"/>
    </xf>
    <xf numFmtId="167" fontId="28" fillId="2" borderId="0" xfId="2" applyNumberFormat="1" applyFont="1" applyFill="1" applyBorder="1" applyAlignment="1" applyProtection="1">
      <alignment vertical="top" wrapText="1"/>
    </xf>
    <xf numFmtId="3" fontId="6" fillId="2" borderId="0" xfId="0" applyNumberFormat="1" applyFont="1" applyFill="1" applyBorder="1" applyAlignment="1">
      <alignment vertical="top" wrapText="1"/>
    </xf>
    <xf numFmtId="0" fontId="28" fillId="2" borderId="14" xfId="0" applyFont="1" applyFill="1" applyBorder="1" applyAlignment="1">
      <alignment vertical="top" wrapText="1"/>
    </xf>
    <xf numFmtId="0" fontId="28" fillId="2" borderId="0" xfId="0" applyFont="1" applyFill="1" applyBorder="1" applyAlignment="1">
      <alignment vertical="top" wrapText="1"/>
    </xf>
    <xf numFmtId="165" fontId="28" fillId="2" borderId="14" xfId="0" applyNumberFormat="1" applyFont="1" applyFill="1" applyBorder="1" applyAlignment="1">
      <alignment horizontal="right" vertical="top" wrapText="1"/>
    </xf>
    <xf numFmtId="165" fontId="28" fillId="2" borderId="0" xfId="0" applyNumberFormat="1" applyFont="1" applyFill="1" applyBorder="1" applyAlignment="1">
      <alignment horizontal="right" vertical="top" wrapText="1"/>
    </xf>
    <xf numFmtId="9" fontId="6" fillId="2" borderId="14" xfId="0" applyNumberFormat="1" applyFont="1" applyFill="1" applyBorder="1" applyAlignment="1">
      <alignment vertical="top" wrapText="1"/>
    </xf>
    <xf numFmtId="9" fontId="29" fillId="2" borderId="0" xfId="0" applyNumberFormat="1" applyFont="1" applyFill="1" applyBorder="1" applyAlignment="1">
      <alignment vertical="top" wrapText="1"/>
    </xf>
    <xf numFmtId="0" fontId="5" fillId="4" borderId="11" xfId="0" applyNumberFormat="1" applyFont="1" applyFill="1" applyBorder="1" applyAlignment="1">
      <alignment vertical="top" wrapText="1"/>
    </xf>
    <xf numFmtId="0" fontId="30" fillId="2" borderId="4" xfId="0" applyFont="1" applyFill="1" applyBorder="1" applyAlignment="1">
      <alignment vertical="top" wrapText="1"/>
    </xf>
    <xf numFmtId="0" fontId="30" fillId="2" borderId="0" xfId="0" applyFont="1" applyFill="1" applyAlignment="1">
      <alignment vertical="top" wrapText="1"/>
    </xf>
    <xf numFmtId="0" fontId="28" fillId="2" borderId="17" xfId="0" applyFont="1" applyFill="1" applyBorder="1" applyAlignment="1">
      <alignment horizontal="center" vertical="center" wrapText="1"/>
    </xf>
    <xf numFmtId="164" fontId="28" fillId="2" borderId="17" xfId="0" applyNumberFormat="1" applyFont="1" applyFill="1" applyBorder="1" applyAlignment="1">
      <alignment horizontal="center" vertical="center" wrapText="1"/>
    </xf>
    <xf numFmtId="4" fontId="21" fillId="4" borderId="8" xfId="0" applyNumberFormat="1" applyFont="1" applyFill="1" applyBorder="1" applyAlignment="1">
      <alignment vertical="top" wrapText="1"/>
    </xf>
    <xf numFmtId="3" fontId="6" fillId="2" borderId="18" xfId="0" applyNumberFormat="1" applyFont="1" applyFill="1" applyBorder="1" applyAlignment="1">
      <alignment vertical="center" wrapText="1"/>
    </xf>
    <xf numFmtId="3" fontId="28" fillId="2" borderId="17" xfId="0" applyNumberFormat="1" applyFont="1" applyFill="1" applyBorder="1" applyAlignment="1">
      <alignment vertical="top" wrapText="1"/>
    </xf>
    <xf numFmtId="167" fontId="28" fillId="2" borderId="17" xfId="2" applyNumberFormat="1" applyFont="1" applyFill="1" applyBorder="1" applyAlignment="1" applyProtection="1">
      <alignment vertical="top" wrapText="1"/>
    </xf>
    <xf numFmtId="3" fontId="6" fillId="2" borderId="17" xfId="0" applyNumberFormat="1" applyFont="1" applyFill="1" applyBorder="1" applyAlignment="1">
      <alignment vertical="top" wrapText="1"/>
    </xf>
    <xf numFmtId="0" fontId="28" fillId="2" borderId="17" xfId="0" applyFont="1" applyFill="1" applyBorder="1" applyAlignment="1">
      <alignment vertical="top" wrapText="1"/>
    </xf>
    <xf numFmtId="9" fontId="6" fillId="2" borderId="17" xfId="0" applyNumberFormat="1" applyFont="1" applyFill="1" applyBorder="1" applyAlignment="1">
      <alignment vertical="top" wrapText="1"/>
    </xf>
    <xf numFmtId="0" fontId="5" fillId="4" borderId="8" xfId="0" applyNumberFormat="1" applyFont="1" applyFill="1" applyBorder="1" applyAlignment="1">
      <alignment vertical="top" wrapText="1"/>
    </xf>
    <xf numFmtId="0" fontId="5" fillId="4" borderId="8" xfId="0" applyFont="1" applyFill="1" applyBorder="1" applyAlignment="1">
      <alignment vertical="top" wrapText="1"/>
    </xf>
    <xf numFmtId="0" fontId="28" fillId="2" borderId="19" xfId="0" applyFont="1" applyFill="1" applyBorder="1" applyAlignment="1">
      <alignment horizontal="center" vertical="center" wrapText="1"/>
    </xf>
    <xf numFmtId="164" fontId="28" fillId="2" borderId="19" xfId="0" applyNumberFormat="1" applyFont="1" applyFill="1" applyBorder="1" applyAlignment="1">
      <alignment horizontal="center" vertical="center" wrapText="1"/>
    </xf>
    <xf numFmtId="3" fontId="6" fillId="2" borderId="19" xfId="0" applyNumberFormat="1" applyFont="1" applyFill="1" applyBorder="1" applyAlignment="1">
      <alignment vertical="top" wrapText="1"/>
    </xf>
    <xf numFmtId="3" fontId="6" fillId="2" borderId="20" xfId="0" applyNumberFormat="1" applyFont="1" applyFill="1" applyBorder="1" applyAlignment="1">
      <alignment vertical="center" wrapText="1"/>
    </xf>
    <xf numFmtId="3" fontId="28" fillId="2" borderId="19" xfId="0" applyNumberFormat="1" applyFont="1" applyFill="1" applyBorder="1" applyAlignment="1">
      <alignment vertical="top" wrapText="1"/>
    </xf>
    <xf numFmtId="167" fontId="28" fillId="2" borderId="19" xfId="2" applyNumberFormat="1" applyFont="1" applyFill="1" applyBorder="1" applyAlignment="1" applyProtection="1">
      <alignment vertical="top" wrapText="1"/>
    </xf>
    <xf numFmtId="0" fontId="28" fillId="2" borderId="19" xfId="0" applyFont="1" applyFill="1" applyBorder="1" applyAlignment="1">
      <alignment vertical="top" wrapText="1"/>
    </xf>
    <xf numFmtId="165" fontId="28" fillId="2" borderId="19" xfId="0" applyNumberFormat="1" applyFont="1" applyFill="1" applyBorder="1" applyAlignment="1">
      <alignment horizontal="right" vertical="top" wrapText="1"/>
    </xf>
    <xf numFmtId="9" fontId="6" fillId="2" borderId="19" xfId="0" applyNumberFormat="1" applyFont="1" applyFill="1" applyBorder="1" applyAlignment="1">
      <alignment vertical="top" wrapText="1"/>
    </xf>
    <xf numFmtId="0" fontId="13" fillId="2" borderId="21" xfId="0" applyFont="1" applyFill="1" applyBorder="1" applyAlignment="1">
      <alignment wrapText="1"/>
    </xf>
    <xf numFmtId="164" fontId="14" fillId="2" borderId="21" xfId="0" applyNumberFormat="1" applyFont="1" applyFill="1" applyBorder="1" applyAlignment="1">
      <alignment horizontal="left" wrapText="1"/>
    </xf>
    <xf numFmtId="3" fontId="13" fillId="2" borderId="21" xfId="0" applyNumberFormat="1" applyFont="1" applyFill="1" applyBorder="1" applyAlignment="1">
      <alignment wrapText="1"/>
    </xf>
    <xf numFmtId="1" fontId="13" fillId="2" borderId="21" xfId="0" applyNumberFormat="1" applyFont="1" applyFill="1" applyBorder="1" applyAlignment="1">
      <alignment wrapText="1"/>
    </xf>
    <xf numFmtId="0" fontId="13" fillId="2" borderId="21" xfId="0" applyFont="1" applyFill="1" applyBorder="1" applyAlignment="1">
      <alignment horizontal="right" wrapText="1"/>
    </xf>
    <xf numFmtId="9" fontId="15" fillId="2" borderId="21" xfId="0" applyNumberFormat="1" applyFont="1" applyFill="1" applyBorder="1" applyAlignment="1">
      <alignment wrapText="1"/>
    </xf>
    <xf numFmtId="165" fontId="15" fillId="2" borderId="21" xfId="0" applyNumberFormat="1" applyFont="1" applyFill="1" applyBorder="1" applyAlignment="1">
      <alignment wrapText="1"/>
    </xf>
    <xf numFmtId="0" fontId="13" fillId="2" borderId="7" xfId="0" applyFont="1" applyFill="1" applyBorder="1" applyAlignment="1">
      <alignment wrapText="1"/>
    </xf>
    <xf numFmtId="0" fontId="1" fillId="0" borderId="0" xfId="0" applyFont="1"/>
    <xf numFmtId="0" fontId="1" fillId="2" borderId="0" xfId="0" applyFont="1" applyFill="1" applyBorder="1"/>
    <xf numFmtId="0" fontId="1" fillId="2" borderId="4" xfId="0" applyFont="1" applyFill="1" applyBorder="1"/>
    <xf numFmtId="0" fontId="0" fillId="2" borderId="1" xfId="0" applyFill="1" applyBorder="1"/>
    <xf numFmtId="2" fontId="32" fillId="2" borderId="2" xfId="0" applyNumberFormat="1" applyFont="1" applyFill="1" applyBorder="1" applyAlignment="1">
      <alignment horizontal="left" vertical="center"/>
    </xf>
    <xf numFmtId="0" fontId="0" fillId="2" borderId="3" xfId="0" applyFill="1" applyBorder="1"/>
    <xf numFmtId="0" fontId="29" fillId="2" borderId="0" xfId="0" applyFont="1" applyFill="1" applyBorder="1" applyAlignment="1">
      <alignment vertical="center"/>
    </xf>
    <xf numFmtId="0" fontId="33" fillId="2" borderId="4" xfId="0" applyFont="1" applyFill="1" applyBorder="1" applyAlignment="1">
      <alignment vertical="center"/>
    </xf>
    <xf numFmtId="0" fontId="29" fillId="2" borderId="0" xfId="0" applyFont="1" applyFill="1" applyBorder="1" applyAlignment="1"/>
    <xf numFmtId="0" fontId="21" fillId="2" borderId="22" xfId="0" applyFont="1" applyFill="1" applyBorder="1" applyAlignment="1"/>
    <xf numFmtId="0" fontId="0" fillId="2" borderId="3" xfId="0" applyFill="1" applyBorder="1" applyAlignment="1">
      <alignment vertical="top"/>
    </xf>
    <xf numFmtId="0" fontId="34" fillId="2" borderId="0" xfId="0" applyFont="1" applyFill="1" applyBorder="1" applyAlignment="1">
      <alignment horizontal="left" vertical="center"/>
    </xf>
    <xf numFmtId="0" fontId="0" fillId="2" borderId="4" xfId="0" applyFill="1" applyBorder="1" applyAlignment="1">
      <alignment vertical="top"/>
    </xf>
    <xf numFmtId="0" fontId="35" fillId="2" borderId="0" xfId="0" applyFont="1" applyFill="1" applyBorder="1" applyAlignment="1">
      <alignment horizontal="left"/>
    </xf>
    <xf numFmtId="0" fontId="10" fillId="2" borderId="0" xfId="0" applyFont="1" applyFill="1" applyBorder="1" applyAlignment="1">
      <alignment horizontal="center" vertical="top"/>
    </xf>
    <xf numFmtId="0" fontId="0" fillId="2" borderId="5" xfId="0" applyFill="1" applyBorder="1"/>
    <xf numFmtId="0" fontId="0" fillId="2" borderId="21" xfId="0" applyFill="1" applyBorder="1"/>
    <xf numFmtId="0" fontId="33" fillId="2" borderId="7" xfId="0" applyFont="1" applyFill="1" applyBorder="1" applyAlignment="1">
      <alignment vertical="center"/>
    </xf>
    <xf numFmtId="0" fontId="29" fillId="2" borderId="8" xfId="0" applyFont="1" applyFill="1" applyBorder="1" applyAlignment="1">
      <alignment vertical="center"/>
    </xf>
    <xf numFmtId="0" fontId="0" fillId="2" borderId="0" xfId="0" applyFill="1"/>
    <xf numFmtId="0" fontId="11" fillId="2" borderId="8" xfId="0" applyFont="1" applyFill="1" applyBorder="1" applyAlignment="1">
      <alignment vertical="center"/>
    </xf>
    <xf numFmtId="0" fontId="21" fillId="2" borderId="14" xfId="0" applyFont="1" applyFill="1" applyBorder="1" applyAlignment="1">
      <alignment horizontal="left" vertical="center"/>
    </xf>
    <xf numFmtId="0" fontId="5" fillId="2" borderId="0" xfId="0" applyFont="1" applyFill="1" applyBorder="1" applyAlignment="1">
      <alignment horizontal="left" vertical="center"/>
    </xf>
    <xf numFmtId="0" fontId="5" fillId="2" borderId="23" xfId="0" applyFont="1" applyFill="1" applyBorder="1" applyAlignment="1">
      <alignment horizontal="left" vertical="center"/>
    </xf>
    <xf numFmtId="0" fontId="21" fillId="2" borderId="17" xfId="0" applyFont="1" applyFill="1" applyBorder="1" applyAlignment="1">
      <alignment horizontal="left" vertical="center"/>
    </xf>
    <xf numFmtId="0" fontId="5" fillId="2" borderId="17" xfId="0" applyFont="1" applyFill="1" applyBorder="1" applyAlignment="1">
      <alignment horizontal="left" vertical="center"/>
    </xf>
    <xf numFmtId="0" fontId="21" fillId="2" borderId="17"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1" fillId="2" borderId="3" xfId="0" applyFont="1" applyFill="1" applyBorder="1" applyAlignment="1">
      <alignment vertical="top" wrapText="1"/>
    </xf>
    <xf numFmtId="0" fontId="21" fillId="2" borderId="19"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1" fillId="2" borderId="4" xfId="0" applyFont="1" applyFill="1" applyBorder="1" applyAlignment="1">
      <alignment vertical="top" wrapText="1"/>
    </xf>
    <xf numFmtId="0" fontId="0" fillId="0" borderId="0" xfId="0" applyFill="1" applyAlignment="1">
      <alignment vertical="top" wrapText="1"/>
    </xf>
    <xf numFmtId="0" fontId="1" fillId="2" borderId="21" xfId="0" applyFont="1" applyFill="1" applyBorder="1"/>
    <xf numFmtId="0" fontId="5" fillId="2" borderId="17" xfId="0" applyFont="1" applyFill="1" applyBorder="1"/>
    <xf numFmtId="0" fontId="5" fillId="2" borderId="0" xfId="0" applyFont="1" applyFill="1"/>
    <xf numFmtId="0" fontId="0" fillId="2" borderId="4" xfId="0" applyFill="1" applyBorder="1"/>
    <xf numFmtId="0" fontId="21" fillId="2" borderId="0" xfId="0" applyFont="1" applyFill="1" applyBorder="1" applyAlignment="1">
      <alignment vertical="center"/>
    </xf>
    <xf numFmtId="0" fontId="5" fillId="2" borderId="22" xfId="0" applyFont="1" applyFill="1" applyBorder="1"/>
    <xf numFmtId="0" fontId="29" fillId="2" borderId="24" xfId="0" applyFont="1" applyFill="1" applyBorder="1" applyAlignment="1">
      <alignment vertical="center"/>
    </xf>
    <xf numFmtId="0" fontId="11" fillId="2" borderId="24" xfId="0" applyFont="1" applyFill="1" applyBorder="1" applyAlignment="1">
      <alignment vertical="center"/>
    </xf>
    <xf numFmtId="0" fontId="5" fillId="2" borderId="0" xfId="0" applyFont="1" applyFill="1" applyBorder="1"/>
    <xf numFmtId="0" fontId="29" fillId="2" borderId="14" xfId="0" applyFont="1" applyFill="1" applyBorder="1" applyAlignment="1">
      <alignment vertical="center"/>
    </xf>
    <xf numFmtId="0" fontId="5" fillId="2" borderId="14" xfId="0" applyFont="1" applyFill="1" applyBorder="1" applyAlignment="1">
      <alignment horizontal="left" vertical="center"/>
    </xf>
    <xf numFmtId="0" fontId="5" fillId="2" borderId="17" xfId="0" applyFont="1" applyFill="1" applyBorder="1" applyAlignment="1">
      <alignment vertical="top"/>
    </xf>
    <xf numFmtId="0" fontId="5" fillId="2" borderId="0" xfId="0" applyFont="1" applyFill="1" applyAlignment="1">
      <alignment vertical="top"/>
    </xf>
    <xf numFmtId="0" fontId="0" fillId="2" borderId="0" xfId="0" applyFill="1" applyBorder="1"/>
    <xf numFmtId="0" fontId="37" fillId="2" borderId="0" xfId="0" applyFont="1" applyFill="1" applyBorder="1" applyAlignment="1">
      <alignment horizontal="center"/>
    </xf>
    <xf numFmtId="0" fontId="38" fillId="2" borderId="3" xfId="0" applyFont="1" applyFill="1" applyBorder="1"/>
    <xf numFmtId="0" fontId="38" fillId="2" borderId="25" xfId="0" applyFont="1" applyFill="1" applyBorder="1"/>
    <xf numFmtId="2" fontId="38" fillId="2" borderId="26" xfId="1" applyNumberFormat="1" applyFont="1" applyFill="1" applyBorder="1" applyAlignment="1">
      <alignment horizontal="left" vertical="center"/>
    </xf>
    <xf numFmtId="2" fontId="38" fillId="2" borderId="27" xfId="1" applyNumberFormat="1" applyFont="1" applyFill="1" applyBorder="1" applyAlignment="1">
      <alignment horizontal="left" vertical="center"/>
    </xf>
    <xf numFmtId="2" fontId="39" fillId="2" borderId="4" xfId="0" applyNumberFormat="1" applyFont="1" applyFill="1" applyBorder="1" applyAlignment="1">
      <alignment horizontal="left" vertical="center"/>
    </xf>
    <xf numFmtId="0" fontId="38" fillId="0" borderId="0" xfId="0" applyFont="1" applyFill="1"/>
    <xf numFmtId="0" fontId="38" fillId="0" borderId="0" xfId="0" applyFont="1"/>
    <xf numFmtId="0" fontId="0" fillId="2" borderId="10" xfId="0" applyFill="1" applyBorder="1"/>
    <xf numFmtId="2" fontId="38" fillId="4" borderId="28" xfId="0" applyNumberFormat="1" applyFont="1" applyFill="1" applyBorder="1" applyAlignment="1">
      <alignment horizontal="left"/>
    </xf>
    <xf numFmtId="0" fontId="30" fillId="2" borderId="0" xfId="0" applyFont="1" applyFill="1" applyBorder="1" applyAlignment="1">
      <alignment horizontal="left"/>
    </xf>
    <xf numFmtId="0" fontId="38" fillId="4" borderId="28" xfId="0" applyFont="1" applyFill="1" applyBorder="1" applyAlignment="1">
      <alignment horizontal="left"/>
    </xf>
    <xf numFmtId="0" fontId="30" fillId="2" borderId="29" xfId="0" applyFont="1" applyFill="1" applyBorder="1" applyAlignment="1">
      <alignment horizontal="left"/>
    </xf>
    <xf numFmtId="0" fontId="14" fillId="2" borderId="15" xfId="1" applyFont="1" applyFill="1" applyBorder="1" applyAlignment="1">
      <alignment horizontal="left" vertical="top" wrapText="1" indent="1"/>
    </xf>
    <xf numFmtId="2" fontId="32" fillId="2" borderId="4" xfId="0" applyNumberFormat="1" applyFont="1" applyFill="1" applyBorder="1" applyAlignment="1">
      <alignment horizontal="left" vertical="center"/>
    </xf>
    <xf numFmtId="2" fontId="38" fillId="2" borderId="0" xfId="0" applyNumberFormat="1" applyFont="1" applyFill="1" applyBorder="1" applyAlignment="1">
      <alignment horizontal="left"/>
    </xf>
    <xf numFmtId="0" fontId="0" fillId="2" borderId="0" xfId="0" applyFont="1" applyFill="1" applyBorder="1" applyAlignment="1">
      <alignment horizontal="left"/>
    </xf>
    <xf numFmtId="2" fontId="40" fillId="2" borderId="0" xfId="0" applyNumberFormat="1" applyFont="1" applyFill="1" applyBorder="1" applyAlignment="1">
      <alignment horizontal="left"/>
    </xf>
    <xf numFmtId="0" fontId="41" fillId="2" borderId="0" xfId="0" applyFont="1" applyFill="1" applyBorder="1" applyAlignment="1">
      <alignment horizontal="left"/>
    </xf>
    <xf numFmtId="0" fontId="30" fillId="2" borderId="9" xfId="0" applyFont="1" applyFill="1" applyBorder="1" applyAlignment="1">
      <alignment horizontal="left"/>
    </xf>
    <xf numFmtId="0" fontId="38" fillId="2" borderId="9" xfId="0" applyFont="1" applyFill="1" applyBorder="1" applyAlignment="1">
      <alignment horizontal="left"/>
    </xf>
    <xf numFmtId="0" fontId="38" fillId="2" borderId="4" xfId="0" applyFont="1" applyFill="1" applyBorder="1" applyAlignment="1">
      <alignment vertical="center"/>
    </xf>
    <xf numFmtId="0" fontId="30" fillId="0" borderId="0" xfId="0" applyFont="1" applyFill="1" applyAlignment="1">
      <alignment wrapText="1"/>
    </xf>
    <xf numFmtId="0" fontId="0" fillId="2" borderId="30" xfId="0" applyFill="1" applyBorder="1"/>
    <xf numFmtId="0" fontId="38" fillId="2" borderId="31" xfId="0" applyFont="1" applyFill="1" applyBorder="1" applyAlignment="1">
      <alignment vertical="center"/>
    </xf>
    <xf numFmtId="0" fontId="38" fillId="2" borderId="22" xfId="0" applyFont="1" applyFill="1" applyBorder="1" applyAlignment="1">
      <alignment vertical="center"/>
    </xf>
    <xf numFmtId="0" fontId="30" fillId="2" borderId="22" xfId="0" applyFont="1" applyFill="1" applyBorder="1"/>
    <xf numFmtId="0" fontId="38" fillId="2" borderId="22" xfId="1" applyFont="1" applyFill="1" applyBorder="1" applyAlignment="1">
      <alignment vertical="center"/>
    </xf>
    <xf numFmtId="0" fontId="38" fillId="2" borderId="32" xfId="1" applyFont="1" applyFill="1" applyBorder="1" applyAlignment="1">
      <alignment vertical="center"/>
    </xf>
    <xf numFmtId="0" fontId="38" fillId="2" borderId="0" xfId="0" applyFont="1" applyFill="1" applyBorder="1" applyAlignment="1">
      <alignment vertical="center"/>
    </xf>
    <xf numFmtId="0" fontId="30" fillId="2" borderId="0" xfId="0" applyFont="1" applyFill="1" applyBorder="1"/>
    <xf numFmtId="0" fontId="38" fillId="2" borderId="0" xfId="1" applyFont="1" applyFill="1" applyBorder="1" applyAlignment="1">
      <alignment vertical="center"/>
    </xf>
    <xf numFmtId="0" fontId="30" fillId="0" borderId="0" xfId="0" applyFont="1" applyFill="1"/>
    <xf numFmtId="0" fontId="30" fillId="2" borderId="4" xfId="0" applyFont="1" applyFill="1" applyBorder="1" applyAlignment="1">
      <alignment vertical="center"/>
    </xf>
    <xf numFmtId="0" fontId="30" fillId="2" borderId="26" xfId="0" applyFont="1" applyFill="1" applyBorder="1" applyAlignment="1">
      <alignment horizontal="left"/>
    </xf>
    <xf numFmtId="0" fontId="38" fillId="2" borderId="0" xfId="0" applyFont="1" applyFill="1" applyBorder="1" applyAlignment="1">
      <alignment horizontal="left"/>
    </xf>
    <xf numFmtId="0" fontId="30" fillId="2" borderId="0" xfId="0" applyFont="1" applyFill="1" applyBorder="1" applyAlignment="1">
      <alignment horizontal="left" wrapText="1"/>
    </xf>
    <xf numFmtId="0" fontId="30" fillId="0" borderId="0" xfId="0" applyFont="1"/>
    <xf numFmtId="0" fontId="0" fillId="2" borderId="22" xfId="0" applyFont="1" applyFill="1" applyBorder="1"/>
    <xf numFmtId="0" fontId="30" fillId="2" borderId="22" xfId="0" applyFont="1" applyFill="1" applyBorder="1" applyAlignment="1">
      <alignment vertical="top" wrapText="1"/>
    </xf>
    <xf numFmtId="0" fontId="30" fillId="2" borderId="22" xfId="0" applyFont="1" applyFill="1" applyBorder="1" applyAlignment="1">
      <alignment vertical="top"/>
    </xf>
    <xf numFmtId="0" fontId="30" fillId="2" borderId="22" xfId="1" applyFont="1" applyFill="1" applyBorder="1" applyAlignment="1">
      <alignment vertical="top" wrapText="1"/>
    </xf>
    <xf numFmtId="0" fontId="30" fillId="2" borderId="32" xfId="1" applyFont="1" applyFill="1" applyBorder="1" applyAlignment="1">
      <alignment vertical="top" wrapText="1"/>
    </xf>
    <xf numFmtId="0" fontId="0" fillId="2" borderId="0" xfId="0" applyFont="1" applyFill="1"/>
    <xf numFmtId="0" fontId="30" fillId="2" borderId="0" xfId="0" applyFont="1" applyFill="1" applyBorder="1" applyAlignment="1">
      <alignment vertical="top" wrapText="1"/>
    </xf>
    <xf numFmtId="0" fontId="30" fillId="2" borderId="0" xfId="0" applyFont="1" applyFill="1" applyBorder="1" applyAlignment="1">
      <alignment vertical="top"/>
    </xf>
    <xf numFmtId="0" fontId="30" fillId="2" borderId="0" xfId="1" applyFont="1" applyFill="1" applyBorder="1" applyAlignment="1">
      <alignment vertical="top" wrapText="1"/>
    </xf>
    <xf numFmtId="0" fontId="38" fillId="4" borderId="33" xfId="0" applyFont="1" applyFill="1" applyBorder="1" applyAlignment="1"/>
    <xf numFmtId="0" fontId="0" fillId="2" borderId="3" xfId="0" applyFill="1" applyBorder="1" applyAlignment="1">
      <alignment wrapText="1"/>
    </xf>
    <xf numFmtId="0" fontId="0" fillId="2" borderId="10" xfId="0" applyFill="1" applyBorder="1" applyAlignment="1">
      <alignment wrapText="1"/>
    </xf>
    <xf numFmtId="0" fontId="38" fillId="4" borderId="34" xfId="0" applyFont="1" applyFill="1" applyBorder="1" applyAlignment="1"/>
    <xf numFmtId="0" fontId="38" fillId="4" borderId="34" xfId="0" applyFont="1" applyFill="1" applyBorder="1" applyAlignment="1">
      <alignment horizontal="left"/>
    </xf>
    <xf numFmtId="0" fontId="30" fillId="2" borderId="4" xfId="0" applyFont="1" applyFill="1" applyBorder="1" applyAlignment="1">
      <alignment vertical="center" wrapText="1"/>
    </xf>
    <xf numFmtId="0" fontId="0" fillId="4" borderId="35" xfId="0" applyFont="1" applyFill="1" applyBorder="1" applyAlignment="1">
      <alignment horizontal="left"/>
    </xf>
    <xf numFmtId="0" fontId="38" fillId="4" borderId="36" xfId="0" applyFont="1" applyFill="1" applyBorder="1" applyAlignment="1"/>
    <xf numFmtId="2" fontId="42" fillId="2" borderId="31" xfId="1" applyNumberFormat="1" applyFont="1" applyFill="1" applyBorder="1" applyAlignment="1">
      <alignment horizontal="center" vertical="center"/>
    </xf>
    <xf numFmtId="2" fontId="42" fillId="2" borderId="0" xfId="1" applyNumberFormat="1" applyFont="1" applyFill="1" applyBorder="1" applyAlignment="1">
      <alignment horizontal="center" vertical="center"/>
    </xf>
    <xf numFmtId="0" fontId="14" fillId="2" borderId="27" xfId="1" applyFont="1" applyFill="1" applyBorder="1" applyAlignment="1">
      <alignment horizontal="left" vertical="top" wrapText="1" indent="1"/>
    </xf>
    <xf numFmtId="0" fontId="38" fillId="2" borderId="31" xfId="0" applyFont="1" applyFill="1" applyBorder="1" applyAlignment="1">
      <alignment horizontal="left"/>
    </xf>
    <xf numFmtId="0" fontId="30" fillId="2" borderId="31" xfId="0" applyFont="1" applyFill="1" applyBorder="1" applyAlignment="1">
      <alignment horizontal="left"/>
    </xf>
    <xf numFmtId="0" fontId="0" fillId="2" borderId="31" xfId="0" applyFont="1" applyFill="1" applyBorder="1" applyAlignment="1">
      <alignment horizontal="left"/>
    </xf>
    <xf numFmtId="0" fontId="30" fillId="2" borderId="31" xfId="0" applyFont="1" applyFill="1" applyBorder="1" applyAlignment="1">
      <alignment horizontal="left" wrapText="1"/>
    </xf>
    <xf numFmtId="0" fontId="30" fillId="2" borderId="22" xfId="0" applyFont="1" applyFill="1" applyBorder="1" applyAlignment="1">
      <alignment vertical="center"/>
    </xf>
    <xf numFmtId="0" fontId="30" fillId="2" borderId="22" xfId="1" applyFont="1" applyFill="1" applyBorder="1" applyAlignment="1">
      <alignment vertical="center"/>
    </xf>
    <xf numFmtId="0" fontId="30" fillId="2" borderId="32" xfId="1" applyFont="1" applyFill="1" applyBorder="1" applyAlignment="1">
      <alignment vertical="center"/>
    </xf>
    <xf numFmtId="0" fontId="30" fillId="2" borderId="0" xfId="0" applyFont="1" applyFill="1" applyBorder="1" applyAlignment="1">
      <alignment vertical="center"/>
    </xf>
    <xf numFmtId="0" fontId="30" fillId="2" borderId="0" xfId="1" applyFont="1" applyFill="1" applyBorder="1" applyAlignment="1">
      <alignment vertical="center"/>
    </xf>
    <xf numFmtId="0" fontId="38" fillId="4" borderId="25" xfId="0" applyFont="1" applyFill="1" applyBorder="1" applyAlignment="1">
      <alignment horizontal="left"/>
    </xf>
    <xf numFmtId="0" fontId="38" fillId="4" borderId="10" xfId="0" applyFont="1" applyFill="1" applyBorder="1" applyAlignment="1">
      <alignment horizontal="left"/>
    </xf>
    <xf numFmtId="0" fontId="0" fillId="2" borderId="4" xfId="0" applyFill="1" applyBorder="1" applyAlignment="1">
      <alignment vertical="center"/>
    </xf>
    <xf numFmtId="0" fontId="38" fillId="4" borderId="30" xfId="0" applyFont="1" applyFill="1" applyBorder="1" applyAlignment="1">
      <alignment horizontal="left"/>
    </xf>
    <xf numFmtId="0" fontId="38" fillId="2" borderId="22" xfId="0" applyFont="1" applyFill="1" applyBorder="1" applyAlignment="1">
      <alignment vertical="top"/>
    </xf>
    <xf numFmtId="0" fontId="0" fillId="2" borderId="22" xfId="0" applyFill="1" applyBorder="1" applyAlignment="1"/>
    <xf numFmtId="0" fontId="49" fillId="2" borderId="22" xfId="1" applyFill="1" applyBorder="1" applyAlignment="1"/>
    <xf numFmtId="0" fontId="49" fillId="2" borderId="32" xfId="1" applyFill="1" applyBorder="1" applyAlignment="1"/>
    <xf numFmtId="0" fontId="30" fillId="2" borderId="21" xfId="0" applyFont="1" applyFill="1" applyBorder="1"/>
    <xf numFmtId="0" fontId="38" fillId="2" borderId="21" xfId="0" applyFont="1" applyFill="1" applyBorder="1" applyAlignment="1">
      <alignment vertical="center"/>
    </xf>
    <xf numFmtId="0" fontId="38" fillId="2" borderId="21" xfId="1" applyFont="1" applyFill="1" applyBorder="1" applyAlignment="1">
      <alignment vertical="center"/>
    </xf>
    <xf numFmtId="0" fontId="5" fillId="2" borderId="1" xfId="0" applyFont="1" applyFill="1" applyBorder="1"/>
    <xf numFmtId="2" fontId="43" fillId="2" borderId="2" xfId="0" applyNumberFormat="1" applyFont="1" applyFill="1" applyBorder="1" applyAlignment="1">
      <alignment horizontal="left" vertical="center"/>
    </xf>
    <xf numFmtId="0" fontId="5" fillId="2" borderId="3" xfId="0" applyFont="1" applyFill="1" applyBorder="1"/>
    <xf numFmtId="0" fontId="5" fillId="2" borderId="25" xfId="0" applyFont="1" applyFill="1" applyBorder="1"/>
    <xf numFmtId="2" fontId="44" fillId="2" borderId="27" xfId="0" applyNumberFormat="1" applyFont="1" applyFill="1" applyBorder="1" applyAlignment="1">
      <alignment horizontal="center" vertical="center"/>
    </xf>
    <xf numFmtId="2" fontId="44" fillId="2" borderId="0" xfId="0" applyNumberFormat="1" applyFont="1" applyFill="1" applyBorder="1" applyAlignment="1">
      <alignment horizontal="center" vertical="center"/>
    </xf>
    <xf numFmtId="0" fontId="21" fillId="2" borderId="24" xfId="0" applyFont="1" applyFill="1" applyBorder="1" applyAlignment="1">
      <alignment horizontal="left" vertical="center" indent="1"/>
    </xf>
    <xf numFmtId="2" fontId="43" fillId="2" borderId="4" xfId="0" applyNumberFormat="1" applyFont="1" applyFill="1" applyBorder="1" applyAlignment="1">
      <alignment horizontal="left" vertical="center"/>
    </xf>
    <xf numFmtId="0" fontId="5" fillId="2" borderId="10" xfId="0" applyFont="1" applyFill="1" applyBorder="1"/>
    <xf numFmtId="2" fontId="21" fillId="4" borderId="28" xfId="0" applyNumberFormat="1" applyFont="1" applyFill="1" applyBorder="1" applyAlignment="1">
      <alignment horizontal="left"/>
    </xf>
    <xf numFmtId="2" fontId="21" fillId="2" borderId="0" xfId="0" applyNumberFormat="1" applyFont="1" applyFill="1" applyBorder="1" applyAlignment="1">
      <alignment horizontal="left"/>
    </xf>
    <xf numFmtId="0" fontId="5" fillId="2" borderId="0" xfId="0" applyFont="1" applyFill="1" applyBorder="1" applyAlignment="1">
      <alignment horizontal="left"/>
    </xf>
    <xf numFmtId="0" fontId="21" fillId="4" borderId="28" xfId="0" applyFont="1" applyFill="1" applyBorder="1" applyAlignment="1">
      <alignment horizontal="left"/>
    </xf>
    <xf numFmtId="0" fontId="5" fillId="2" borderId="29" xfId="0" applyFont="1" applyFill="1" applyBorder="1" applyAlignment="1">
      <alignment horizontal="left"/>
    </xf>
    <xf numFmtId="0" fontId="5" fillId="2" borderId="9" xfId="0" applyFont="1" applyFill="1" applyBorder="1" applyAlignment="1">
      <alignment horizontal="left"/>
    </xf>
    <xf numFmtId="0" fontId="5" fillId="2" borderId="15" xfId="0" applyFont="1" applyFill="1" applyBorder="1" applyAlignment="1">
      <alignment horizontal="left"/>
    </xf>
    <xf numFmtId="0" fontId="5" fillId="2" borderId="9" xfId="0" applyFont="1" applyFill="1" applyBorder="1"/>
    <xf numFmtId="0" fontId="5" fillId="2" borderId="10" xfId="0" applyFont="1" applyFill="1" applyBorder="1" applyAlignment="1">
      <alignment horizontal="left"/>
    </xf>
    <xf numFmtId="0" fontId="5" fillId="2" borderId="30" xfId="0" applyFont="1" applyFill="1" applyBorder="1"/>
    <xf numFmtId="2" fontId="21" fillId="2" borderId="22" xfId="0" applyNumberFormat="1" applyFont="1" applyFill="1" applyBorder="1" applyAlignment="1">
      <alignment horizontal="left" vertical="center"/>
    </xf>
    <xf numFmtId="0" fontId="5" fillId="2" borderId="22" xfId="0" applyFont="1" applyFill="1" applyBorder="1" applyAlignment="1">
      <alignment horizontal="left"/>
    </xf>
    <xf numFmtId="0" fontId="5" fillId="2" borderId="22" xfId="0" applyFont="1" applyFill="1" applyBorder="1" applyAlignment="1">
      <alignment horizontal="center"/>
    </xf>
    <xf numFmtId="0" fontId="5" fillId="2" borderId="32" xfId="0" applyFont="1" applyFill="1" applyBorder="1" applyAlignment="1">
      <alignment horizontal="left"/>
    </xf>
    <xf numFmtId="2" fontId="21" fillId="2" borderId="0" xfId="0" applyNumberFormat="1" applyFont="1" applyFill="1" applyBorder="1" applyAlignment="1">
      <alignment horizontal="left" vertical="center"/>
    </xf>
    <xf numFmtId="0" fontId="5" fillId="2" borderId="0" xfId="0" applyFont="1" applyFill="1" applyBorder="1" applyAlignment="1">
      <alignment horizontal="center"/>
    </xf>
    <xf numFmtId="0" fontId="5" fillId="2" borderId="27" xfId="0" applyFont="1" applyFill="1" applyBorder="1" applyAlignment="1">
      <alignment horizontal="left"/>
    </xf>
    <xf numFmtId="0" fontId="21" fillId="2" borderId="10" xfId="0" applyFont="1" applyFill="1" applyBorder="1" applyAlignment="1">
      <alignment horizontal="left"/>
    </xf>
    <xf numFmtId="2" fontId="45" fillId="2" borderId="29" xfId="0" applyNumberFormat="1" applyFont="1" applyFill="1" applyBorder="1" applyAlignment="1">
      <alignment horizontal="left"/>
    </xf>
    <xf numFmtId="2" fontId="43" fillId="2" borderId="15" xfId="0" applyNumberFormat="1" applyFont="1" applyFill="1" applyBorder="1" applyAlignment="1">
      <alignment horizontal="left" vertical="center"/>
    </xf>
    <xf numFmtId="2" fontId="43" fillId="2" borderId="0" xfId="0" applyNumberFormat="1" applyFont="1" applyFill="1" applyBorder="1" applyAlignment="1">
      <alignment horizontal="left" vertical="center"/>
    </xf>
    <xf numFmtId="2" fontId="43" fillId="2" borderId="9" xfId="0" applyNumberFormat="1" applyFont="1" applyFill="1" applyBorder="1" applyAlignment="1">
      <alignment horizontal="left" vertical="center"/>
    </xf>
    <xf numFmtId="0" fontId="5" fillId="2" borderId="4" xfId="0" applyFont="1" applyFill="1" applyBorder="1"/>
    <xf numFmtId="0" fontId="5" fillId="2" borderId="15" xfId="0" applyFont="1" applyFill="1" applyBorder="1"/>
    <xf numFmtId="0" fontId="21" fillId="2" borderId="4" xfId="0" applyFont="1" applyFill="1" applyBorder="1" applyAlignment="1">
      <alignment vertical="center"/>
    </xf>
    <xf numFmtId="0" fontId="5" fillId="2" borderId="15" xfId="0" applyFont="1" applyFill="1" applyBorder="1" applyAlignment="1">
      <alignment vertical="center"/>
    </xf>
    <xf numFmtId="0" fontId="5" fillId="2" borderId="0" xfId="0" applyFont="1" applyFill="1" applyBorder="1" applyAlignment="1">
      <alignment vertical="center"/>
    </xf>
    <xf numFmtId="0" fontId="5" fillId="2" borderId="9" xfId="0" applyFont="1" applyFill="1" applyBorder="1" applyAlignment="1">
      <alignment vertical="center"/>
    </xf>
    <xf numFmtId="0" fontId="5" fillId="2" borderId="4" xfId="0" applyFont="1" applyFill="1" applyBorder="1" applyAlignment="1">
      <alignment vertical="center"/>
    </xf>
    <xf numFmtId="0" fontId="21" fillId="2" borderId="31" xfId="0" applyFont="1" applyFill="1" applyBorder="1" applyAlignment="1">
      <alignment vertical="center"/>
    </xf>
    <xf numFmtId="0" fontId="21" fillId="2" borderId="22" xfId="0" applyFont="1" applyFill="1" applyBorder="1" applyAlignment="1">
      <alignment vertical="center"/>
    </xf>
    <xf numFmtId="0" fontId="5" fillId="2" borderId="22" xfId="0" applyFont="1" applyFill="1" applyBorder="1" applyAlignment="1">
      <alignment vertical="center"/>
    </xf>
    <xf numFmtId="0" fontId="5" fillId="2" borderId="32" xfId="0" applyFont="1" applyFill="1" applyBorder="1" applyAlignment="1">
      <alignment vertical="center"/>
    </xf>
    <xf numFmtId="0" fontId="5" fillId="2" borderId="27" xfId="0" applyFont="1" applyFill="1" applyBorder="1" applyAlignment="1">
      <alignment vertical="center"/>
    </xf>
    <xf numFmtId="0" fontId="21" fillId="2" borderId="15" xfId="0" applyFont="1" applyFill="1" applyBorder="1" applyAlignment="1">
      <alignment vertical="center"/>
    </xf>
    <xf numFmtId="0" fontId="21" fillId="2" borderId="9" xfId="0" applyFont="1" applyFill="1" applyBorder="1" applyAlignment="1">
      <alignment vertical="center"/>
    </xf>
    <xf numFmtId="0" fontId="5" fillId="2" borderId="26" xfId="0" applyFont="1" applyFill="1" applyBorder="1" applyAlignment="1">
      <alignment horizontal="left"/>
    </xf>
    <xf numFmtId="0" fontId="5" fillId="2" borderId="31" xfId="0" applyFont="1" applyFill="1" applyBorder="1" applyAlignment="1">
      <alignment vertical="top"/>
    </xf>
    <xf numFmtId="0" fontId="5" fillId="2" borderId="22" xfId="0" applyFont="1" applyFill="1" applyBorder="1" applyAlignment="1">
      <alignment vertical="top"/>
    </xf>
    <xf numFmtId="0" fontId="5" fillId="2" borderId="0" xfId="0" applyFont="1" applyFill="1" applyBorder="1" applyAlignment="1">
      <alignment vertical="top"/>
    </xf>
    <xf numFmtId="0" fontId="21" fillId="4" borderId="28" xfId="0" applyFont="1" applyFill="1" applyBorder="1" applyAlignment="1"/>
    <xf numFmtId="0" fontId="5" fillId="2" borderId="15" xfId="0" applyFont="1" applyFill="1" applyBorder="1" applyAlignment="1">
      <alignment vertical="top"/>
    </xf>
    <xf numFmtId="0" fontId="5" fillId="2" borderId="9" xfId="0" applyFont="1" applyFill="1" applyBorder="1" applyAlignment="1">
      <alignment vertical="top"/>
    </xf>
    <xf numFmtId="0" fontId="5" fillId="2" borderId="11" xfId="0" applyFont="1" applyFill="1" applyBorder="1" applyAlignment="1">
      <alignment vertical="top"/>
    </xf>
    <xf numFmtId="0" fontId="5" fillId="2" borderId="15" xfId="0" applyFont="1" applyFill="1" applyBorder="1" applyAlignment="1"/>
    <xf numFmtId="0" fontId="5" fillId="2" borderId="0" xfId="0" applyFont="1" applyFill="1" applyBorder="1" applyAlignment="1"/>
    <xf numFmtId="0" fontId="21" fillId="2" borderId="0" xfId="0" applyFont="1" applyFill="1" applyBorder="1" applyAlignment="1">
      <alignment horizontal="left"/>
    </xf>
    <xf numFmtId="0" fontId="5" fillId="2" borderId="15" xfId="0" applyFont="1" applyFill="1" applyBorder="1" applyAlignment="1">
      <alignment vertical="center" wrapText="1"/>
    </xf>
    <xf numFmtId="0" fontId="5" fillId="2" borderId="0" xfId="0" applyFont="1" applyFill="1" applyBorder="1" applyAlignment="1">
      <alignment vertical="center" wrapText="1"/>
    </xf>
    <xf numFmtId="0" fontId="21" fillId="2" borderId="22" xfId="0" applyFont="1" applyFill="1" applyBorder="1" applyAlignment="1">
      <alignment vertical="top"/>
    </xf>
    <xf numFmtId="0" fontId="5" fillId="2" borderId="22" xfId="0" applyFont="1" applyFill="1" applyBorder="1" applyAlignment="1">
      <alignment vertical="center" wrapText="1"/>
    </xf>
    <xf numFmtId="0" fontId="5" fillId="2" borderId="32" xfId="0" applyFont="1" applyFill="1" applyBorder="1" applyAlignment="1">
      <alignment vertical="center" wrapText="1"/>
    </xf>
    <xf numFmtId="0" fontId="21" fillId="2" borderId="0" xfId="0" applyFont="1" applyFill="1" applyBorder="1" applyAlignment="1">
      <alignment vertical="top"/>
    </xf>
    <xf numFmtId="0" fontId="5" fillId="2" borderId="27" xfId="0" applyFont="1" applyFill="1" applyBorder="1" applyAlignment="1">
      <alignment vertical="center" wrapText="1"/>
    </xf>
    <xf numFmtId="0" fontId="5" fillId="2" borderId="3" xfId="0" applyFont="1" applyFill="1" applyBorder="1" applyAlignment="1">
      <alignment wrapText="1"/>
    </xf>
    <xf numFmtId="0" fontId="5" fillId="2" borderId="10" xfId="0" applyFont="1" applyFill="1" applyBorder="1" applyAlignment="1">
      <alignment wrapText="1"/>
    </xf>
    <xf numFmtId="0" fontId="5" fillId="2" borderId="4" xfId="0" applyFont="1" applyFill="1" applyBorder="1" applyAlignment="1">
      <alignment vertical="center" wrapText="1"/>
    </xf>
    <xf numFmtId="0" fontId="5" fillId="2" borderId="32" xfId="0" applyFont="1" applyFill="1" applyBorder="1" applyAlignment="1">
      <alignment vertical="top"/>
    </xf>
    <xf numFmtId="0" fontId="5" fillId="2" borderId="27" xfId="0" applyFont="1" applyFill="1" applyBorder="1" applyAlignment="1">
      <alignment vertical="top"/>
    </xf>
    <xf numFmtId="0" fontId="5" fillId="2" borderId="22" xfId="0" applyFont="1" applyFill="1" applyBorder="1" applyAlignment="1"/>
    <xf numFmtId="0" fontId="5" fillId="2" borderId="5" xfId="0" applyFont="1" applyFill="1" applyBorder="1"/>
    <xf numFmtId="0" fontId="5" fillId="2" borderId="21" xfId="0" applyFont="1" applyFill="1" applyBorder="1"/>
    <xf numFmtId="0" fontId="21" fillId="2" borderId="21" xfId="0" applyFont="1" applyFill="1" applyBorder="1" applyAlignment="1">
      <alignment vertical="center"/>
    </xf>
    <xf numFmtId="0" fontId="21" fillId="2" borderId="7" xfId="0" applyFont="1" applyFill="1" applyBorder="1" applyAlignment="1">
      <alignment vertical="center"/>
    </xf>
    <xf numFmtId="0" fontId="44" fillId="2" borderId="0" xfId="0" applyFont="1" applyFill="1" applyBorder="1" applyAlignment="1">
      <alignment horizontal="center"/>
    </xf>
    <xf numFmtId="0" fontId="21" fillId="2" borderId="3" xfId="0" applyFont="1" applyFill="1" applyBorder="1"/>
    <xf numFmtId="0" fontId="21" fillId="2" borderId="25" xfId="0" applyFont="1" applyFill="1" applyBorder="1"/>
    <xf numFmtId="2" fontId="21" fillId="2" borderId="27" xfId="1" applyNumberFormat="1" applyFont="1" applyFill="1" applyBorder="1" applyAlignment="1">
      <alignment horizontal="left" vertical="center"/>
    </xf>
    <xf numFmtId="0" fontId="1" fillId="2" borderId="10" xfId="0" applyFont="1" applyFill="1" applyBorder="1"/>
    <xf numFmtId="0" fontId="17" fillId="2" borderId="15" xfId="1" applyFont="1" applyFill="1" applyBorder="1" applyAlignment="1">
      <alignment horizontal="left" vertical="top" wrapText="1" indent="1"/>
    </xf>
    <xf numFmtId="0" fontId="1" fillId="2" borderId="0" xfId="0" applyFont="1" applyFill="1" applyBorder="1" applyAlignment="1">
      <alignment horizontal="left"/>
    </xf>
    <xf numFmtId="2" fontId="46" fillId="2" borderId="0" xfId="0" applyNumberFormat="1" applyFont="1" applyFill="1" applyBorder="1" applyAlignment="1">
      <alignment horizontal="center"/>
    </xf>
    <xf numFmtId="0" fontId="47" fillId="2" borderId="0" xfId="0" applyFont="1" applyFill="1" applyBorder="1" applyAlignment="1">
      <alignment horizontal="center"/>
    </xf>
    <xf numFmtId="0" fontId="5" fillId="2" borderId="29" xfId="0" applyFont="1" applyFill="1" applyBorder="1" applyAlignment="1"/>
    <xf numFmtId="0" fontId="5" fillId="2" borderId="9" xfId="0" applyFont="1" applyFill="1" applyBorder="1" applyAlignment="1"/>
    <xf numFmtId="0" fontId="21" fillId="2" borderId="9" xfId="0" applyFont="1" applyFill="1" applyBorder="1" applyAlignment="1"/>
    <xf numFmtId="0" fontId="1" fillId="2" borderId="30" xfId="0" applyFont="1" applyFill="1" applyBorder="1"/>
    <xf numFmtId="0" fontId="21" fillId="2" borderId="32" xfId="1" applyFont="1" applyFill="1" applyBorder="1" applyAlignment="1">
      <alignment vertical="center"/>
    </xf>
    <xf numFmtId="0" fontId="21" fillId="2" borderId="0" xfId="1" applyFont="1" applyFill="1" applyBorder="1" applyAlignment="1">
      <alignment vertical="center"/>
    </xf>
    <xf numFmtId="0" fontId="5" fillId="2" borderId="26" xfId="0" applyFont="1" applyFill="1" applyBorder="1" applyAlignment="1"/>
    <xf numFmtId="0" fontId="21" fillId="2" borderId="0" xfId="0" applyFont="1" applyFill="1" applyBorder="1" applyAlignment="1"/>
    <xf numFmtId="0" fontId="5" fillId="2" borderId="0" xfId="0" applyFont="1" applyFill="1" applyBorder="1" applyAlignment="1">
      <alignment wrapText="1"/>
    </xf>
    <xf numFmtId="0" fontId="1" fillId="2" borderId="22" xfId="0" applyFont="1" applyFill="1" applyBorder="1"/>
    <xf numFmtId="0" fontId="5" fillId="2" borderId="22" xfId="0" applyFont="1" applyFill="1" applyBorder="1" applyAlignment="1">
      <alignment vertical="top" wrapText="1"/>
    </xf>
    <xf numFmtId="0" fontId="5" fillId="2" borderId="32" xfId="1" applyFont="1" applyFill="1" applyBorder="1" applyAlignment="1">
      <alignment vertical="top" wrapText="1"/>
    </xf>
    <xf numFmtId="0" fontId="1" fillId="2" borderId="0" xfId="0" applyFont="1" applyFill="1"/>
    <xf numFmtId="0" fontId="5" fillId="2" borderId="0" xfId="0" applyFont="1" applyFill="1" applyBorder="1" applyAlignment="1">
      <alignment vertical="top" wrapText="1"/>
    </xf>
    <xf numFmtId="0" fontId="5" fillId="2" borderId="0" xfId="1" applyFont="1" applyFill="1" applyBorder="1" applyAlignment="1">
      <alignment vertical="top" wrapText="1"/>
    </xf>
    <xf numFmtId="0" fontId="21" fillId="4" borderId="33" xfId="0" applyFont="1" applyFill="1" applyBorder="1" applyAlignment="1"/>
    <xf numFmtId="0" fontId="1" fillId="2" borderId="3" xfId="0" applyFont="1" applyFill="1" applyBorder="1" applyAlignment="1">
      <alignment wrapText="1"/>
    </xf>
    <xf numFmtId="0" fontId="1" fillId="2" borderId="10" xfId="0" applyFont="1" applyFill="1" applyBorder="1" applyAlignment="1">
      <alignment wrapText="1"/>
    </xf>
    <xf numFmtId="0" fontId="21" fillId="4" borderId="34" xfId="0" applyFont="1" applyFill="1" applyBorder="1" applyAlignment="1"/>
    <xf numFmtId="0" fontId="1" fillId="4" borderId="35" xfId="0" applyFont="1" applyFill="1" applyBorder="1" applyAlignment="1"/>
    <xf numFmtId="0" fontId="21" fillId="4" borderId="36" xfId="0" applyFont="1" applyFill="1" applyBorder="1" applyAlignment="1"/>
    <xf numFmtId="2" fontId="48" fillId="2" borderId="0" xfId="1" applyNumberFormat="1" applyFont="1" applyFill="1" applyBorder="1" applyAlignment="1">
      <alignment horizontal="center" vertical="center"/>
    </xf>
    <xf numFmtId="0" fontId="17" fillId="2" borderId="27" xfId="1" applyFont="1" applyFill="1" applyBorder="1" applyAlignment="1">
      <alignment horizontal="left" vertical="top" wrapText="1" indent="1"/>
    </xf>
    <xf numFmtId="0" fontId="21" fillId="2" borderId="31" xfId="0" applyFont="1" applyFill="1" applyBorder="1" applyAlignment="1"/>
    <xf numFmtId="0" fontId="5" fillId="2" borderId="31" xfId="0" applyFont="1" applyFill="1" applyBorder="1" applyAlignment="1"/>
    <xf numFmtId="0" fontId="1" fillId="2" borderId="31" xfId="0" applyFont="1" applyFill="1" applyBorder="1" applyAlignment="1"/>
    <xf numFmtId="0" fontId="5" fillId="2" borderId="31" xfId="0" applyFont="1" applyFill="1" applyBorder="1" applyAlignment="1">
      <alignment wrapText="1"/>
    </xf>
    <xf numFmtId="0" fontId="5" fillId="2" borderId="32" xfId="1" applyFont="1" applyFill="1" applyBorder="1" applyAlignment="1">
      <alignment vertical="center"/>
    </xf>
    <xf numFmtId="0" fontId="5" fillId="2" borderId="0" xfId="1" applyFont="1" applyFill="1" applyBorder="1" applyAlignment="1">
      <alignment vertical="center"/>
    </xf>
    <xf numFmtId="0" fontId="21" fillId="4" borderId="25" xfId="0" applyFont="1" applyFill="1" applyBorder="1" applyAlignment="1"/>
    <xf numFmtId="0" fontId="21" fillId="4" borderId="10" xfId="0" applyFont="1" applyFill="1" applyBorder="1" applyAlignment="1"/>
    <xf numFmtId="0" fontId="1" fillId="2" borderId="4" xfId="0" applyFont="1" applyFill="1" applyBorder="1" applyAlignment="1">
      <alignment vertical="center"/>
    </xf>
    <xf numFmtId="0" fontId="21" fillId="4" borderId="30" xfId="0" applyFont="1" applyFill="1" applyBorder="1" applyAlignment="1"/>
    <xf numFmtId="0" fontId="1" fillId="2" borderId="22" xfId="0" applyFont="1" applyFill="1" applyBorder="1" applyAlignment="1"/>
    <xf numFmtId="0" fontId="1" fillId="2" borderId="32" xfId="1" applyFont="1" applyFill="1" applyBorder="1" applyAlignment="1"/>
    <xf numFmtId="0" fontId="21" fillId="2" borderId="6" xfId="1" applyFont="1" applyFill="1" applyBorder="1" applyAlignment="1">
      <alignment vertical="center"/>
    </xf>
    <xf numFmtId="2" fontId="21" fillId="4" borderId="28" xfId="0" applyNumberFormat="1" applyFont="1" applyFill="1" applyBorder="1" applyAlignment="1">
      <alignment horizontal="left" vertical="center"/>
    </xf>
    <xf numFmtId="2" fontId="21" fillId="4" borderId="28" xfId="0" applyNumberFormat="1" applyFont="1" applyFill="1" applyBorder="1" applyAlignment="1">
      <alignment vertical="center"/>
    </xf>
    <xf numFmtId="0" fontId="21" fillId="2" borderId="10" xfId="0" applyFont="1" applyFill="1" applyBorder="1" applyAlignment="1">
      <alignment vertical="center"/>
    </xf>
    <xf numFmtId="0" fontId="21" fillId="4" borderId="28" xfId="0" applyFont="1" applyFill="1" applyBorder="1" applyAlignment="1">
      <alignment vertical="center"/>
    </xf>
    <xf numFmtId="2" fontId="5" fillId="2" borderId="29" xfId="0" applyNumberFormat="1" applyFont="1" applyFill="1" applyBorder="1" applyAlignment="1">
      <alignment horizontal="left" vertical="center"/>
    </xf>
    <xf numFmtId="0" fontId="5" fillId="2" borderId="26" xfId="0" applyFont="1" applyFill="1" applyBorder="1" applyAlignment="1">
      <alignment vertical="top"/>
    </xf>
    <xf numFmtId="0" fontId="21" fillId="4" borderId="28" xfId="0" applyFont="1" applyFill="1" applyBorder="1" applyAlignment="1">
      <alignment vertical="top"/>
    </xf>
    <xf numFmtId="0" fontId="5" fillId="2" borderId="10" xfId="0" applyFont="1" applyFill="1" applyBorder="1" applyAlignment="1">
      <alignment vertical="top"/>
    </xf>
    <xf numFmtId="3" fontId="16" fillId="2" borderId="4" xfId="0" applyNumberFormat="1" applyFont="1" applyFill="1" applyBorder="1" applyAlignment="1">
      <alignment horizontal="center" vertical="center" wrapText="1"/>
    </xf>
    <xf numFmtId="0" fontId="22" fillId="4" borderId="37" xfId="0" applyNumberFormat="1" applyFont="1" applyFill="1" applyBorder="1" applyAlignment="1">
      <alignment horizontal="left" vertical="center" wrapText="1" indent="1"/>
    </xf>
    <xf numFmtId="0" fontId="22" fillId="4" borderId="38" xfId="0" applyNumberFormat="1" applyFont="1" applyFill="1" applyBorder="1" applyAlignment="1">
      <alignment vertical="center" wrapText="1"/>
    </xf>
    <xf numFmtId="0" fontId="16" fillId="2" borderId="39" xfId="0" applyFont="1" applyFill="1" applyBorder="1" applyAlignment="1">
      <alignment horizontal="center" vertical="center"/>
    </xf>
    <xf numFmtId="0" fontId="31" fillId="2" borderId="7" xfId="0" applyFont="1" applyFill="1" applyBorder="1" applyAlignment="1">
      <alignment horizontal="center" vertical="center"/>
    </xf>
    <xf numFmtId="0" fontId="5" fillId="2" borderId="0" xfId="0" applyFont="1" applyFill="1" applyBorder="1" applyAlignment="1">
      <alignment horizontal="left" vertical="top" wrapText="1"/>
    </xf>
    <xf numFmtId="2" fontId="16" fillId="2" borderId="0" xfId="0" applyNumberFormat="1" applyFont="1" applyFill="1" applyBorder="1" applyAlignment="1">
      <alignment horizontal="center" vertical="center"/>
    </xf>
    <xf numFmtId="0" fontId="21" fillId="2" borderId="22" xfId="0" applyFont="1" applyFill="1" applyBorder="1" applyAlignment="1"/>
    <xf numFmtId="0" fontId="29" fillId="2" borderId="0" xfId="0" applyFont="1" applyFill="1" applyBorder="1" applyAlignment="1"/>
    <xf numFmtId="0" fontId="11" fillId="2" borderId="0" xfId="0" applyFont="1" applyFill="1" applyBorder="1" applyAlignment="1">
      <alignment horizontal="left"/>
    </xf>
    <xf numFmtId="2" fontId="36" fillId="2" borderId="0" xfId="0" applyNumberFormat="1" applyFont="1" applyFill="1" applyBorder="1" applyAlignment="1">
      <alignment horizontal="center" vertical="center"/>
    </xf>
    <xf numFmtId="2" fontId="38" fillId="2" borderId="26" xfId="0" applyNumberFormat="1" applyFont="1" applyFill="1" applyBorder="1" applyAlignment="1">
      <alignment horizontal="left" vertical="center"/>
    </xf>
    <xf numFmtId="2" fontId="38" fillId="2" borderId="29" xfId="0" applyNumberFormat="1" applyFont="1" applyFill="1" applyBorder="1" applyAlignment="1">
      <alignment horizontal="left"/>
    </xf>
    <xf numFmtId="0" fontId="14" fillId="2" borderId="0" xfId="1" applyFont="1" applyFill="1" applyBorder="1" applyAlignment="1">
      <alignment horizontal="left" vertical="top" wrapText="1" indent="1"/>
    </xf>
    <xf numFmtId="2" fontId="38" fillId="4" borderId="28" xfId="0" applyNumberFormat="1" applyFont="1" applyFill="1" applyBorder="1" applyAlignment="1">
      <alignment horizontal="left"/>
    </xf>
    <xf numFmtId="0" fontId="30" fillId="2" borderId="29" xfId="0" applyFont="1" applyFill="1" applyBorder="1" applyAlignment="1">
      <alignment horizontal="left"/>
    </xf>
    <xf numFmtId="0" fontId="38" fillId="4" borderId="28" xfId="0" applyFont="1" applyFill="1" applyBorder="1" applyAlignment="1">
      <alignment horizontal="left"/>
    </xf>
    <xf numFmtId="2" fontId="38" fillId="2" borderId="31" xfId="0" applyNumberFormat="1" applyFont="1" applyFill="1" applyBorder="1" applyAlignment="1">
      <alignment horizontal="left" vertical="center"/>
    </xf>
    <xf numFmtId="0" fontId="0" fillId="2" borderId="29" xfId="0" applyFont="1" applyFill="1" applyBorder="1" applyAlignment="1">
      <alignment horizontal="left"/>
    </xf>
    <xf numFmtId="0" fontId="33" fillId="4" borderId="28" xfId="0" applyFont="1" applyFill="1" applyBorder="1" applyAlignment="1">
      <alignment horizontal="left"/>
    </xf>
    <xf numFmtId="0" fontId="30" fillId="2" borderId="41" xfId="0" applyFont="1" applyFill="1" applyBorder="1" applyAlignment="1">
      <alignment horizontal="left"/>
    </xf>
    <xf numFmtId="0" fontId="38" fillId="4" borderId="33" xfId="0" applyFont="1" applyFill="1" applyBorder="1" applyAlignment="1">
      <alignment horizontal="left"/>
    </xf>
    <xf numFmtId="0" fontId="0" fillId="2" borderId="41" xfId="0" applyFont="1" applyFill="1" applyBorder="1" applyAlignment="1">
      <alignment horizontal="left"/>
    </xf>
    <xf numFmtId="0" fontId="14" fillId="2" borderId="10" xfId="1" applyFont="1" applyFill="1" applyBorder="1" applyAlignment="1">
      <alignment horizontal="left" vertical="top" wrapText="1" indent="1"/>
    </xf>
    <xf numFmtId="0" fontId="38" fillId="4" borderId="34" xfId="0" applyFont="1" applyFill="1" applyBorder="1" applyAlignment="1">
      <alignment horizontal="left"/>
    </xf>
    <xf numFmtId="0" fontId="0" fillId="2" borderId="40" xfId="0" applyFont="1" applyFill="1" applyBorder="1" applyAlignment="1">
      <alignment horizontal="left"/>
    </xf>
    <xf numFmtId="0" fontId="30" fillId="2" borderId="42" xfId="0" applyFont="1" applyFill="1" applyBorder="1" applyAlignment="1">
      <alignment horizontal="left"/>
    </xf>
    <xf numFmtId="0" fontId="38" fillId="4" borderId="36" xfId="0" applyFont="1" applyFill="1" applyBorder="1" applyAlignment="1">
      <alignment horizontal="left"/>
    </xf>
    <xf numFmtId="0" fontId="0" fillId="2" borderId="42" xfId="0" applyFont="1" applyFill="1" applyBorder="1" applyAlignment="1">
      <alignment horizontal="left"/>
    </xf>
    <xf numFmtId="2" fontId="42" fillId="2" borderId="26" xfId="0" applyNumberFormat="1" applyFont="1" applyFill="1" applyBorder="1" applyAlignment="1">
      <alignment horizontal="center" vertical="center"/>
    </xf>
    <xf numFmtId="0" fontId="0" fillId="2" borderId="27" xfId="0" applyFont="1" applyFill="1" applyBorder="1" applyAlignment="1">
      <alignment horizontal="left"/>
    </xf>
    <xf numFmtId="0" fontId="14" fillId="2" borderId="26" xfId="1" applyFont="1" applyFill="1" applyBorder="1" applyAlignment="1">
      <alignment horizontal="left" vertical="top" wrapText="1" indent="1"/>
    </xf>
    <xf numFmtId="0" fontId="0" fillId="2" borderId="15" xfId="0" applyFont="1" applyFill="1" applyBorder="1" applyAlignment="1">
      <alignment horizontal="left"/>
    </xf>
    <xf numFmtId="0" fontId="0" fillId="2" borderId="32" xfId="0" applyFont="1" applyFill="1" applyBorder="1" applyAlignment="1">
      <alignment horizontal="left"/>
    </xf>
    <xf numFmtId="2" fontId="21" fillId="2" borderId="26" xfId="0" applyNumberFormat="1" applyFont="1" applyFill="1" applyBorder="1" applyAlignment="1">
      <alignment horizontal="left" vertical="center"/>
    </xf>
    <xf numFmtId="2" fontId="5" fillId="2" borderId="29" xfId="0" applyNumberFormat="1" applyFont="1" applyFill="1" applyBorder="1" applyAlignment="1">
      <alignment horizontal="left"/>
    </xf>
    <xf numFmtId="0" fontId="21" fillId="4" borderId="28" xfId="0" applyFont="1" applyFill="1" applyBorder="1" applyAlignment="1">
      <alignment horizontal="left"/>
    </xf>
    <xf numFmtId="0" fontId="5" fillId="2" borderId="29" xfId="0" applyFont="1" applyFill="1" applyBorder="1" applyAlignment="1">
      <alignment horizontal="left"/>
    </xf>
    <xf numFmtId="0" fontId="21" fillId="4" borderId="28" xfId="0" applyFont="1" applyFill="1" applyBorder="1" applyAlignment="1"/>
    <xf numFmtId="0" fontId="21" fillId="2" borderId="26" xfId="0" applyFont="1" applyFill="1" applyBorder="1" applyAlignment="1">
      <alignment vertical="center"/>
    </xf>
    <xf numFmtId="0" fontId="5" fillId="2" borderId="31" xfId="0" applyFont="1" applyFill="1" applyBorder="1" applyAlignment="1">
      <alignment horizontal="left"/>
    </xf>
    <xf numFmtId="0" fontId="1" fillId="2" borderId="29" xfId="0" applyFont="1" applyFill="1" applyBorder="1" applyAlignment="1"/>
    <xf numFmtId="2" fontId="21" fillId="2" borderId="29" xfId="0" applyNumberFormat="1" applyFont="1" applyFill="1" applyBorder="1" applyAlignment="1">
      <alignment horizontal="left"/>
    </xf>
    <xf numFmtId="2" fontId="21" fillId="4" borderId="28" xfId="0" applyNumberFormat="1" applyFont="1" applyFill="1" applyBorder="1" applyAlignment="1">
      <alignment horizontal="left"/>
    </xf>
    <xf numFmtId="0" fontId="1" fillId="2" borderId="29" xfId="0" applyFont="1" applyFill="1" applyBorder="1" applyAlignment="1">
      <alignment horizontal="left"/>
    </xf>
    <xf numFmtId="0" fontId="5" fillId="2" borderId="29" xfId="0" applyFont="1" applyFill="1" applyBorder="1" applyAlignment="1"/>
    <xf numFmtId="2" fontId="21" fillId="2" borderId="31" xfId="0" applyNumberFormat="1" applyFont="1" applyFill="1" applyBorder="1" applyAlignment="1">
      <alignment horizontal="left" vertical="center"/>
    </xf>
    <xf numFmtId="0" fontId="7" fillId="4" borderId="28" xfId="0" applyFont="1" applyFill="1" applyBorder="1" applyAlignment="1"/>
    <xf numFmtId="0" fontId="5" fillId="2" borderId="41" xfId="0" applyFont="1" applyFill="1" applyBorder="1" applyAlignment="1"/>
    <xf numFmtId="0" fontId="21" fillId="4" borderId="33" xfId="0" applyFont="1" applyFill="1" applyBorder="1" applyAlignment="1"/>
    <xf numFmtId="0" fontId="1" fillId="2" borderId="41" xfId="0" applyFont="1" applyFill="1" applyBorder="1" applyAlignment="1"/>
    <xf numFmtId="0" fontId="21" fillId="4" borderId="34" xfId="0" applyFont="1" applyFill="1" applyBorder="1" applyAlignment="1"/>
    <xf numFmtId="0" fontId="1" fillId="2" borderId="40" xfId="0" applyFont="1" applyFill="1" applyBorder="1" applyAlignment="1"/>
    <xf numFmtId="0" fontId="1" fillId="2" borderId="32" xfId="0" applyFont="1" applyFill="1" applyBorder="1" applyAlignment="1"/>
    <xf numFmtId="0" fontId="5" fillId="2" borderId="42" xfId="0" applyFont="1" applyFill="1" applyBorder="1" applyAlignment="1"/>
    <xf numFmtId="0" fontId="21" fillId="4" borderId="36" xfId="0" applyFont="1" applyFill="1" applyBorder="1" applyAlignment="1"/>
    <xf numFmtId="0" fontId="1" fillId="2" borderId="42" xfId="0" applyFont="1" applyFill="1" applyBorder="1" applyAlignment="1"/>
    <xf numFmtId="2" fontId="48" fillId="2" borderId="26" xfId="0" applyNumberFormat="1" applyFont="1" applyFill="1" applyBorder="1" applyAlignment="1">
      <alignment horizontal="center" vertical="center"/>
    </xf>
    <xf numFmtId="0" fontId="1" fillId="2" borderId="27" xfId="0" applyFont="1" applyFill="1" applyBorder="1" applyAlignment="1"/>
    <xf numFmtId="0" fontId="1" fillId="2" borderId="15" xfId="0" applyFont="1" applyFill="1" applyBorder="1" applyAlignment="1"/>
    <xf numFmtId="0" fontId="5" fillId="2" borderId="29" xfId="0" applyFont="1" applyFill="1" applyBorder="1" applyAlignment="1">
      <alignment vertical="center"/>
    </xf>
    <xf numFmtId="0" fontId="5" fillId="2" borderId="29" xfId="0" applyFont="1" applyFill="1" applyBorder="1" applyAlignment="1">
      <alignment horizontal="left" vertical="center"/>
    </xf>
    <xf numFmtId="0" fontId="21" fillId="4" borderId="28" xfId="0" applyFont="1" applyFill="1" applyBorder="1" applyAlignment="1">
      <alignment vertical="center"/>
    </xf>
    <xf numFmtId="0" fontId="5" fillId="2" borderId="29" xfId="0" applyFont="1" applyFill="1" applyBorder="1" applyAlignment="1">
      <alignment vertical="top"/>
    </xf>
    <xf numFmtId="0" fontId="21" fillId="4" borderId="28" xfId="0" applyFont="1" applyFill="1" applyBorder="1" applyAlignment="1">
      <alignment vertical="top"/>
    </xf>
    <xf numFmtId="0" fontId="5" fillId="2" borderId="31" xfId="0" applyFont="1" applyFill="1" applyBorder="1" applyAlignment="1">
      <alignment vertical="top"/>
    </xf>
    <xf numFmtId="0" fontId="21" fillId="2" borderId="29" xfId="0" applyFont="1" applyFill="1" applyBorder="1" applyAlignment="1">
      <alignment vertical="top"/>
    </xf>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57575"/>
      <rgbColor rgb="009999FF"/>
      <rgbColor rgb="00595959"/>
      <rgbColor rgb="00FFFFCC"/>
      <rgbColor rgb="00CCFFFF"/>
      <rgbColor rgb="00660066"/>
      <rgbColor rgb="00FF8080"/>
      <rgbColor rgb="000066CC"/>
      <rgbColor rgb="00D9D9D9"/>
      <rgbColor rgb="00000080"/>
      <rgbColor rgb="00FF00FF"/>
      <rgbColor rgb="00FFFF00"/>
      <rgbColor rgb="0000FFFF"/>
      <rgbColor rgb="00800080"/>
      <rgbColor rgb="00800000"/>
      <rgbColor rgb="00477A93"/>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1" Type="http://schemas.openxmlformats.org/officeDocument/2006/relationships/image" Target="../media/image2.png"/></Relationships>
</file>

<file path=xl/charts/_rels/char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132075471698112"/>
          <c:y val="0.11538461538461539"/>
          <c:w val="0.40566037735849059"/>
          <c:h val="0.82692307692307687"/>
        </c:manualLayout>
      </c:layout>
      <c:pieChart>
        <c:varyColors val="1"/>
        <c:ser>
          <c:idx val="0"/>
          <c:order val="0"/>
          <c:spPr>
            <a:gradFill rotWithShape="0">
              <a:gsLst>
                <a:gs pos="0">
                  <a:srgbClr val="000080"/>
                </a:gs>
                <a:gs pos="100000">
                  <a:srgbClr val="00CCFF"/>
                </a:gs>
              </a:gsLst>
              <a:lin ang="5400000" scaled="1"/>
            </a:gradFill>
            <a:ln w="12700">
              <a:solidFill>
                <a:srgbClr val="000000"/>
              </a:solidFill>
              <a:prstDash val="solid"/>
            </a:ln>
          </c:spPr>
          <c:dPt>
            <c:idx val="0"/>
            <c:bubble3D val="0"/>
            <c:spPr>
              <a:solidFill>
                <a:srgbClr val="477A93">
                  <a:alpha val="70196"/>
                </a:srgbClr>
              </a:solidFill>
              <a:ln w="12700">
                <a:solidFill>
                  <a:srgbClr val="000000"/>
                </a:solidFill>
                <a:prstDash val="solid"/>
              </a:ln>
            </c:spPr>
            <c:extLst>
              <c:ext xmlns:c16="http://schemas.microsoft.com/office/drawing/2014/chart" uri="{C3380CC4-5D6E-409C-BE32-E72D297353CC}">
                <c16:uniqueId val="{00000000-6FE2-4969-A6F3-EB5004CCB0C1}"/>
              </c:ext>
            </c:extLst>
          </c:dPt>
          <c:dPt>
            <c:idx val="1"/>
            <c:bubble3D val="0"/>
            <c:spPr>
              <a:solidFill>
                <a:srgbClr val="595959">
                  <a:alpha val="50196"/>
                </a:srgbClr>
              </a:solidFill>
              <a:ln w="12700">
                <a:solidFill>
                  <a:srgbClr val="000000"/>
                </a:solidFill>
                <a:prstDash val="solid"/>
              </a:ln>
            </c:spPr>
            <c:extLst>
              <c:ext xmlns:c16="http://schemas.microsoft.com/office/drawing/2014/chart" uri="{C3380CC4-5D6E-409C-BE32-E72D297353CC}">
                <c16:uniqueId val="{00000001-6FE2-4969-A6F3-EB5004CCB0C1}"/>
              </c:ext>
            </c:extLst>
          </c:dPt>
          <c:val>
            <c:numRef>
              <c:f>('Word Tracker'!$I$5,'Word Tracker'!$K$5)</c:f>
              <c:numCache>
                <c:formatCode>#,##0</c:formatCode>
                <c:ptCount val="2"/>
                <c:pt idx="0">
                  <c:v>0</c:v>
                </c:pt>
                <c:pt idx="1">
                  <c:v>50000</c:v>
                </c:pt>
              </c:numCache>
            </c:numRef>
          </c:val>
          <c:extLst>
            <c:ext xmlns:c16="http://schemas.microsoft.com/office/drawing/2014/chart" uri="{C3380CC4-5D6E-409C-BE32-E72D297353CC}">
              <c16:uniqueId val="{00000002-6FE2-4969-A6F3-EB5004CCB0C1}"/>
            </c:ext>
          </c:extLst>
        </c:ser>
        <c:dLbls>
          <c:showLegendKey val="0"/>
          <c:showVal val="0"/>
          <c:showCatName val="0"/>
          <c:showSerName val="0"/>
          <c:showPercent val="0"/>
          <c:showBubbleSize val="0"/>
          <c:showLeaderLines val="1"/>
        </c:dLbls>
        <c:firstSliceAng val="0"/>
      </c:pieChart>
      <c:spPr>
        <a:noFill/>
        <a:ln w="25400">
          <a:noFill/>
        </a:ln>
      </c:spPr>
    </c:plotArea>
    <c:plotVisOnly val="0"/>
    <c:dispBlanksAs val="zero"/>
    <c:showDLblsOverMax val="0"/>
  </c:chart>
  <c:spPr>
    <a:blipFill dpi="0" rotWithShape="0">
      <a:blip xmlns:r="http://schemas.openxmlformats.org/officeDocument/2006/relationships" r:embed="rId1"/>
      <a:srcRect/>
      <a:stretch>
        <a:fillRect/>
      </a:stretch>
    </a:blipFill>
    <a:ln w="127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2176761980626"/>
          <c:y val="9.0909090909090912E-2"/>
          <c:w val="0.84902123357313419"/>
          <c:h val="0.59090909090909094"/>
        </c:manualLayout>
      </c:layout>
      <c:barChart>
        <c:barDir val="col"/>
        <c:grouping val="clustered"/>
        <c:varyColors val="0"/>
        <c:ser>
          <c:idx val="0"/>
          <c:order val="0"/>
          <c:spPr>
            <a:solidFill>
              <a:srgbClr val="595959">
                <a:alpha val="50196"/>
              </a:srgbClr>
            </a:solidFill>
            <a:ln w="12700">
              <a:solidFill>
                <a:srgbClr val="000000"/>
              </a:solidFill>
              <a:prstDash val="solid"/>
            </a:ln>
          </c:spPr>
          <c:invertIfNegative val="0"/>
          <c:val>
            <c:numRef>
              <c:f>'Word Tracker'!$E$11:$E$40</c:f>
              <c:numCache>
                <c:formatCode>#,##0</c:formatCode>
                <c:ptCount val="30"/>
                <c:pt idx="0">
                  <c:v>1666.6666666666667</c:v>
                </c:pt>
                <c:pt idx="1">
                  <c:v>3333.3333333333335</c:v>
                </c:pt>
                <c:pt idx="2">
                  <c:v>5000</c:v>
                </c:pt>
                <c:pt idx="3">
                  <c:v>6666.666666666667</c:v>
                </c:pt>
                <c:pt idx="4">
                  <c:v>8333.3333333333339</c:v>
                </c:pt>
                <c:pt idx="5">
                  <c:v>10000</c:v>
                </c:pt>
                <c:pt idx="6">
                  <c:v>11666.666666666668</c:v>
                </c:pt>
                <c:pt idx="7">
                  <c:v>13333.333333333334</c:v>
                </c:pt>
                <c:pt idx="8">
                  <c:v>15000</c:v>
                </c:pt>
                <c:pt idx="9">
                  <c:v>16666.666666666668</c:v>
                </c:pt>
                <c:pt idx="10">
                  <c:v>18333.333333333336</c:v>
                </c:pt>
                <c:pt idx="11">
                  <c:v>20000</c:v>
                </c:pt>
                <c:pt idx="12">
                  <c:v>21666.666666666668</c:v>
                </c:pt>
                <c:pt idx="13">
                  <c:v>23333.333333333336</c:v>
                </c:pt>
                <c:pt idx="14">
                  <c:v>25000</c:v>
                </c:pt>
                <c:pt idx="15">
                  <c:v>26666.666666666668</c:v>
                </c:pt>
                <c:pt idx="16">
                  <c:v>28333.333333333336</c:v>
                </c:pt>
                <c:pt idx="17">
                  <c:v>30000</c:v>
                </c:pt>
                <c:pt idx="18">
                  <c:v>31666.666666666668</c:v>
                </c:pt>
                <c:pt idx="19">
                  <c:v>33333.333333333336</c:v>
                </c:pt>
                <c:pt idx="20">
                  <c:v>35000</c:v>
                </c:pt>
                <c:pt idx="21">
                  <c:v>36666.666666666672</c:v>
                </c:pt>
                <c:pt idx="22">
                  <c:v>38333.333333333336</c:v>
                </c:pt>
                <c:pt idx="23">
                  <c:v>40000</c:v>
                </c:pt>
                <c:pt idx="24">
                  <c:v>41666.666666666672</c:v>
                </c:pt>
                <c:pt idx="25">
                  <c:v>43333.333333333336</c:v>
                </c:pt>
                <c:pt idx="26">
                  <c:v>45000</c:v>
                </c:pt>
                <c:pt idx="27">
                  <c:v>46666.666666666672</c:v>
                </c:pt>
                <c:pt idx="28">
                  <c:v>48333.333333333336</c:v>
                </c:pt>
                <c:pt idx="29">
                  <c:v>50000</c:v>
                </c:pt>
              </c:numCache>
            </c:numRef>
          </c:val>
          <c:extLst>
            <c:ext xmlns:c16="http://schemas.microsoft.com/office/drawing/2014/chart" uri="{C3380CC4-5D6E-409C-BE32-E72D297353CC}">
              <c16:uniqueId val="{00000000-D717-4F26-A120-3CE6EE4D3919}"/>
            </c:ext>
          </c:extLst>
        </c:ser>
        <c:ser>
          <c:idx val="1"/>
          <c:order val="1"/>
          <c:spPr>
            <a:solidFill>
              <a:srgbClr val="477A93">
                <a:alpha val="70196"/>
              </a:srgbClr>
            </a:solidFill>
            <a:ln w="12700">
              <a:solidFill>
                <a:srgbClr val="000000"/>
              </a:solidFill>
              <a:prstDash val="solid"/>
            </a:ln>
          </c:spPr>
          <c:invertIfNegative val="0"/>
          <c:val>
            <c:numRef>
              <c:f>'Word Tracker'!$K$11:$K$40</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717-4F26-A120-3CE6EE4D3919}"/>
            </c:ext>
          </c:extLst>
        </c:ser>
        <c:dLbls>
          <c:showLegendKey val="0"/>
          <c:showVal val="0"/>
          <c:showCatName val="0"/>
          <c:showSerName val="0"/>
          <c:showPercent val="0"/>
          <c:showBubbleSize val="0"/>
        </c:dLbls>
        <c:gapWidth val="30"/>
        <c:axId val="260373760"/>
        <c:axId val="1"/>
      </c:barChart>
      <c:catAx>
        <c:axId val="260373760"/>
        <c:scaling>
          <c:orientation val="minMax"/>
        </c:scaling>
        <c:delete val="1"/>
        <c:axPos val="b"/>
        <c:majorTickMark val="out"/>
        <c:minorTickMark val="none"/>
        <c:tickLblPos val="nextTo"/>
        <c:crossAx val="1"/>
        <c:crossesAt val="0"/>
        <c:auto val="1"/>
        <c:lblAlgn val="ctr"/>
        <c:lblOffset val="100"/>
        <c:noMultiLvlLbl val="0"/>
      </c:catAx>
      <c:valAx>
        <c:axId val="1"/>
        <c:scaling>
          <c:orientation val="minMax"/>
        </c:scaling>
        <c:delete val="1"/>
        <c:axPos val="l"/>
        <c:numFmt formatCode="#,##0" sourceLinked="1"/>
        <c:majorTickMark val="out"/>
        <c:minorTickMark val="none"/>
        <c:tickLblPos val="nextTo"/>
        <c:crossAx val="260373760"/>
        <c:crossesAt val="1"/>
        <c:crossBetween val="between"/>
        <c:majorUnit val="5000"/>
      </c:valAx>
      <c:spPr>
        <a:blipFill dpi="0" rotWithShape="0">
          <a:blip xmlns:r="http://schemas.openxmlformats.org/officeDocument/2006/relationships" r:embed="rId1"/>
          <a:srcRect/>
          <a:stretch>
            <a:fillRect/>
          </a:stretch>
        </a:blip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
          <c:y val="5.7041097511937235E-2"/>
          <c:w val="0.8472972972972973"/>
          <c:h val="0.85739899697630662"/>
        </c:manualLayout>
      </c:layout>
      <c:barChart>
        <c:barDir val="col"/>
        <c:grouping val="cluster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invertIfNegative val="0"/>
          <c:pictureOptions>
            <c:pictureFormat val="stretch"/>
          </c:pictureOptions>
          <c:val>
            <c:numRef>
              <c:f>'Word Tracker'!$E$11:$E$40</c:f>
              <c:numCache>
                <c:formatCode>#,##0</c:formatCode>
                <c:ptCount val="30"/>
                <c:pt idx="0">
                  <c:v>1666.6666666666667</c:v>
                </c:pt>
                <c:pt idx="1">
                  <c:v>3333.3333333333335</c:v>
                </c:pt>
                <c:pt idx="2">
                  <c:v>5000</c:v>
                </c:pt>
                <c:pt idx="3">
                  <c:v>6666.666666666667</c:v>
                </c:pt>
                <c:pt idx="4">
                  <c:v>8333.3333333333339</c:v>
                </c:pt>
                <c:pt idx="5">
                  <c:v>10000</c:v>
                </c:pt>
                <c:pt idx="6">
                  <c:v>11666.666666666668</c:v>
                </c:pt>
                <c:pt idx="7">
                  <c:v>13333.333333333334</c:v>
                </c:pt>
                <c:pt idx="8">
                  <c:v>15000</c:v>
                </c:pt>
                <c:pt idx="9">
                  <c:v>16666.666666666668</c:v>
                </c:pt>
                <c:pt idx="10">
                  <c:v>18333.333333333336</c:v>
                </c:pt>
                <c:pt idx="11">
                  <c:v>20000</c:v>
                </c:pt>
                <c:pt idx="12">
                  <c:v>21666.666666666668</c:v>
                </c:pt>
                <c:pt idx="13">
                  <c:v>23333.333333333336</c:v>
                </c:pt>
                <c:pt idx="14">
                  <c:v>25000</c:v>
                </c:pt>
                <c:pt idx="15">
                  <c:v>26666.666666666668</c:v>
                </c:pt>
                <c:pt idx="16">
                  <c:v>28333.333333333336</c:v>
                </c:pt>
                <c:pt idx="17">
                  <c:v>30000</c:v>
                </c:pt>
                <c:pt idx="18">
                  <c:v>31666.666666666668</c:v>
                </c:pt>
                <c:pt idx="19">
                  <c:v>33333.333333333336</c:v>
                </c:pt>
                <c:pt idx="20">
                  <c:v>35000</c:v>
                </c:pt>
                <c:pt idx="21">
                  <c:v>36666.666666666672</c:v>
                </c:pt>
                <c:pt idx="22">
                  <c:v>38333.333333333336</c:v>
                </c:pt>
                <c:pt idx="23">
                  <c:v>40000</c:v>
                </c:pt>
                <c:pt idx="24">
                  <c:v>41666.666666666672</c:v>
                </c:pt>
                <c:pt idx="25">
                  <c:v>43333.333333333336</c:v>
                </c:pt>
                <c:pt idx="26">
                  <c:v>45000</c:v>
                </c:pt>
                <c:pt idx="27">
                  <c:v>46666.666666666672</c:v>
                </c:pt>
                <c:pt idx="28">
                  <c:v>48333.333333333336</c:v>
                </c:pt>
                <c:pt idx="29">
                  <c:v>50000</c:v>
                </c:pt>
              </c:numCache>
            </c:numRef>
          </c:val>
          <c:extLst>
            <c:ext xmlns:c16="http://schemas.microsoft.com/office/drawing/2014/chart" uri="{C3380CC4-5D6E-409C-BE32-E72D297353CC}">
              <c16:uniqueId val="{00000000-1360-44A6-8515-E3AB61761E73}"/>
            </c:ext>
          </c:extLst>
        </c:ser>
        <c:ser>
          <c:idx val="1"/>
          <c:order val="1"/>
          <c:spPr>
            <a:gradFill rotWithShape="0">
              <a:gsLst>
                <a:gs pos="0">
                  <a:srgbClr val="00FF00"/>
                </a:gs>
                <a:gs pos="100000">
                  <a:srgbClr val="666699"/>
                </a:gs>
              </a:gsLst>
              <a:lin ang="5400000" scaled="1"/>
            </a:gradFill>
            <a:ln w="12700">
              <a:solidFill>
                <a:srgbClr val="000000"/>
              </a:solidFill>
              <a:prstDash val="solid"/>
            </a:ln>
          </c:spPr>
          <c:invertIfNegative val="0"/>
          <c:val>
            <c:numRef>
              <c:f>'Word Tracker'!$K$11:$K$40</c:f>
              <c:numCache>
                <c:formatCode>#,##0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1360-44A6-8515-E3AB61761E73}"/>
            </c:ext>
          </c:extLst>
        </c:ser>
        <c:dLbls>
          <c:showLegendKey val="0"/>
          <c:showVal val="0"/>
          <c:showCatName val="0"/>
          <c:showSerName val="0"/>
          <c:showPercent val="0"/>
          <c:showBubbleSize val="0"/>
        </c:dLbls>
        <c:gapWidth val="30"/>
        <c:axId val="260371360"/>
        <c:axId val="1"/>
      </c:barChart>
      <c:catAx>
        <c:axId val="260371360"/>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1000" b="1" i="0" u="none" strike="noStrike" baseline="0">
                <a:solidFill>
                  <a:srgbClr val="000000"/>
                </a:solidFill>
                <a:latin typeface="Trebuchet MS"/>
                <a:ea typeface="Trebuchet MS"/>
                <a:cs typeface="Trebuchet MS"/>
              </a:defRPr>
            </a:pPr>
            <a:endParaRPr lang="en-US"/>
          </a:p>
        </c:txPr>
        <c:crossAx val="1"/>
        <c:crossesAt val="0"/>
        <c:auto val="1"/>
        <c:lblAlgn val="ctr"/>
        <c:lblOffset val="100"/>
        <c:noMultiLvlLbl val="0"/>
      </c:catAx>
      <c:valAx>
        <c:axId val="1"/>
        <c:scaling>
          <c:orientation val="minMax"/>
        </c:scaling>
        <c:delete val="0"/>
        <c:axPos val="l"/>
        <c:numFmt formatCode="#,##0" sourceLinked="1"/>
        <c:majorTickMark val="out"/>
        <c:minorTickMark val="none"/>
        <c:tickLblPos val="nextTo"/>
        <c:spPr>
          <a:ln w="3175">
            <a:solidFill>
              <a:srgbClr val="969696"/>
            </a:solidFill>
            <a:prstDash val="solid"/>
          </a:ln>
        </c:spPr>
        <c:txPr>
          <a:bodyPr rot="0" vert="horz"/>
          <a:lstStyle/>
          <a:p>
            <a:pPr>
              <a:defRPr sz="1000" b="1" i="0" u="none" strike="noStrike" baseline="0">
                <a:solidFill>
                  <a:srgbClr val="000000"/>
                </a:solidFill>
                <a:latin typeface="Trebuchet MS"/>
                <a:ea typeface="Trebuchet MS"/>
                <a:cs typeface="Trebuchet MS"/>
              </a:defRPr>
            </a:pPr>
            <a:endParaRPr lang="en-US"/>
          </a:p>
        </c:txPr>
        <c:crossAx val="260371360"/>
        <c:crossesAt val="1"/>
        <c:crossBetween val="between"/>
        <c:majorUnit val="5000"/>
      </c:valAx>
      <c:spPr>
        <a:blipFill>
          <a:blip xmlns:r="http://schemas.openxmlformats.org/officeDocument/2006/relationships" r:embed="rId2"/>
          <a:stretch>
            <a:fillRect/>
          </a:stretch>
        </a:blipFill>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14</xdr:col>
      <xdr:colOff>342900</xdr:colOff>
      <xdr:row>3</xdr:row>
      <xdr:rowOff>0</xdr:rowOff>
    </xdr:from>
    <xdr:to>
      <xdr:col>20</xdr:col>
      <xdr:colOff>381000</xdr:colOff>
      <xdr:row>5</xdr:row>
      <xdr:rowOff>0</xdr:rowOff>
    </xdr:to>
    <xdr:graphicFrame macro="">
      <xdr:nvGraphicFramePr>
        <xdr:cNvPr id="2057" name="Chart 1">
          <a:extLst>
            <a:ext uri="{FF2B5EF4-FFF2-40B4-BE49-F238E27FC236}">
              <a16:creationId xmlns:a16="http://schemas.microsoft.com/office/drawing/2014/main" id="{790F6591-32DD-486C-BCB8-0C028ACEB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390525</xdr:colOff>
      <xdr:row>1</xdr:row>
      <xdr:rowOff>285750</xdr:rowOff>
    </xdr:from>
    <xdr:to>
      <xdr:col>26</xdr:col>
      <xdr:colOff>3200400</xdr:colOff>
      <xdr:row>8</xdr:row>
      <xdr:rowOff>266700</xdr:rowOff>
    </xdr:to>
    <xdr:graphicFrame macro="">
      <xdr:nvGraphicFramePr>
        <xdr:cNvPr id="2058" name="Chart 2">
          <a:extLst>
            <a:ext uri="{FF2B5EF4-FFF2-40B4-BE49-F238E27FC236}">
              <a16:creationId xmlns:a16="http://schemas.microsoft.com/office/drawing/2014/main" id="{D3B965C7-97FC-4219-9FBF-3D35665A19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0.30987</cdr:x>
      <cdr:y>0.82614</cdr:y>
    </cdr:from>
    <cdr:to>
      <cdr:x>0.31905</cdr:x>
      <cdr:y>1</cdr:y>
    </cdr:to>
    <cdr:sp macro="" textlink="">
      <cdr:nvSpPr>
        <cdr:cNvPr id="12289" name="Text Box 1"/>
        <cdr:cNvSpPr txBox="1">
          <a:spLocks xmlns:a="http://schemas.openxmlformats.org/drawingml/2006/main" noChangeArrowheads="1"/>
        </cdr:cNvSpPr>
      </cdr:nvSpPr>
      <cdr:spPr bwMode="auto">
        <a:xfrm xmlns:a="http://schemas.openxmlformats.org/drawingml/2006/main">
          <a:off x="625720" y="838493"/>
          <a:ext cx="18531" cy="17222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txBody>
        <a:bodyPr xmlns:a="http://schemas.openxmlformats.org/drawingml/2006/main" wrap="none" lIns="18288" tIns="0" rIns="0" bIns="0" anchor="ctr" upright="1">
          <a:spAutoFit/>
        </a:bodyPr>
        <a:lstStyle xmlns:a="http://schemas.openxmlformats.org/drawingml/2006/main"/>
        <a:p xmlns:a="http://schemas.openxmlformats.org/drawingml/2006/main">
          <a:endParaRPr lang="en-US"/>
        </a:p>
      </cdr:txBody>
    </cdr:sp>
  </cdr:relSizeAnchor>
  <cdr:relSizeAnchor xmlns:cdr="http://schemas.openxmlformats.org/drawingml/2006/chartDrawing">
    <cdr:from>
      <cdr:x>0.30987</cdr:x>
      <cdr:y>0.82614</cdr:y>
    </cdr:from>
    <cdr:to>
      <cdr:x>0.31905</cdr:x>
      <cdr:y>1</cdr:y>
    </cdr:to>
    <cdr:sp macro="" textlink="">
      <cdr:nvSpPr>
        <cdr:cNvPr id="12290" name="Text Box 2"/>
        <cdr:cNvSpPr txBox="1">
          <a:spLocks xmlns:a="http://schemas.openxmlformats.org/drawingml/2006/main" noChangeArrowheads="1"/>
        </cdr:cNvSpPr>
      </cdr:nvSpPr>
      <cdr:spPr bwMode="auto">
        <a:xfrm xmlns:a="http://schemas.openxmlformats.org/drawingml/2006/main">
          <a:off x="625720" y="838493"/>
          <a:ext cx="18531" cy="172227"/>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txBody>
        <a:bodyPr xmlns:a="http://schemas.openxmlformats.org/drawingml/2006/main" wrap="none" lIns="18288" tIns="0" rIns="0" bIns="0" anchor="ctr" upright="1">
          <a:spAutoFit/>
        </a:bodyPr>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209550</xdr:colOff>
      <xdr:row>2</xdr:row>
      <xdr:rowOff>0</xdr:rowOff>
    </xdr:from>
    <xdr:to>
      <xdr:col>12</xdr:col>
      <xdr:colOff>228600</xdr:colOff>
      <xdr:row>35</xdr:row>
      <xdr:rowOff>9525</xdr:rowOff>
    </xdr:to>
    <xdr:graphicFrame macro="">
      <xdr:nvGraphicFramePr>
        <xdr:cNvPr id="3077" name="Chart 1">
          <a:extLst>
            <a:ext uri="{FF2B5EF4-FFF2-40B4-BE49-F238E27FC236}">
              <a16:creationId xmlns:a16="http://schemas.microsoft.com/office/drawing/2014/main" id="{1F0F4B0F-7FF8-42BD-9211-53795F19C9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4"/>
  </sheetPr>
  <dimension ref="A1:F35"/>
  <sheetViews>
    <sheetView topLeftCell="A5" workbookViewId="0">
      <selection activeCell="D3" sqref="D3"/>
    </sheetView>
  </sheetViews>
  <sheetFormatPr defaultRowHeight="12.75"/>
  <cols>
    <col min="1" max="1" width="2.140625" customWidth="1"/>
    <col min="2" max="2" width="109.140625" customWidth="1"/>
    <col min="3" max="3" width="0.85546875" customWidth="1"/>
  </cols>
  <sheetData>
    <row r="1" spans="1:4" ht="45" customHeight="1">
      <c r="A1" s="1"/>
      <c r="B1" s="2" t="s">
        <v>0</v>
      </c>
      <c r="C1" s="3"/>
      <c r="D1" s="4"/>
    </row>
    <row r="2" spans="1:4" ht="25.5" customHeight="1">
      <c r="A2" s="5"/>
      <c r="B2" s="6" t="s">
        <v>1</v>
      </c>
      <c r="C2" s="7"/>
      <c r="D2" s="4"/>
    </row>
    <row r="3" spans="1:4" ht="63.75" customHeight="1">
      <c r="A3" s="5"/>
      <c r="B3" s="8" t="s">
        <v>181</v>
      </c>
      <c r="C3" s="7"/>
      <c r="D3" s="4"/>
    </row>
    <row r="4" spans="1:4" ht="28.5" customHeight="1">
      <c r="A4" s="5"/>
      <c r="B4" s="9" t="s">
        <v>2</v>
      </c>
      <c r="C4" s="10"/>
      <c r="D4" s="4"/>
    </row>
    <row r="5" spans="1:4" ht="5.25" customHeight="1">
      <c r="A5" s="5"/>
      <c r="B5" s="11"/>
      <c r="C5" s="10"/>
      <c r="D5" s="4"/>
    </row>
    <row r="6" spans="1:4" s="16" customFormat="1" ht="33.950000000000003" customHeight="1">
      <c r="A6" s="12"/>
      <c r="B6" s="13" t="s">
        <v>3</v>
      </c>
      <c r="C6" s="14"/>
      <c r="D6" s="15"/>
    </row>
    <row r="7" spans="1:4" s="16" customFormat="1" ht="19.5" customHeight="1">
      <c r="A7" s="12"/>
      <c r="B7" s="13" t="s">
        <v>4</v>
      </c>
      <c r="C7" s="14"/>
      <c r="D7" s="15"/>
    </row>
    <row r="8" spans="1:4" s="16" customFormat="1" ht="18" customHeight="1">
      <c r="A8" s="12"/>
      <c r="B8" s="13" t="s">
        <v>5</v>
      </c>
      <c r="C8" s="14"/>
      <c r="D8" s="15"/>
    </row>
    <row r="9" spans="1:4" s="16" customFormat="1" ht="24" customHeight="1">
      <c r="A9" s="12"/>
      <c r="B9" s="17" t="s">
        <v>6</v>
      </c>
      <c r="C9" s="14"/>
      <c r="D9" s="15"/>
    </row>
    <row r="10" spans="1:4" s="16" customFormat="1" ht="33.950000000000003" customHeight="1">
      <c r="A10" s="12"/>
      <c r="B10" s="13" t="s">
        <v>7</v>
      </c>
      <c r="C10" s="14"/>
      <c r="D10" s="15"/>
    </row>
    <row r="11" spans="1:4" s="16" customFormat="1" ht="24" customHeight="1">
      <c r="A11" s="12"/>
      <c r="B11" s="18" t="s">
        <v>8</v>
      </c>
      <c r="C11" s="14"/>
      <c r="D11" s="15"/>
    </row>
    <row r="12" spans="1:4" s="16" customFormat="1" ht="48" customHeight="1">
      <c r="A12" s="12"/>
      <c r="B12" s="13" t="s">
        <v>9</v>
      </c>
      <c r="C12" s="14"/>
      <c r="D12" s="15"/>
    </row>
    <row r="13" spans="1:4" s="16" customFormat="1" ht="24" customHeight="1">
      <c r="A13" s="12"/>
      <c r="B13" s="19" t="s">
        <v>10</v>
      </c>
      <c r="C13" s="14"/>
      <c r="D13" s="15"/>
    </row>
    <row r="14" spans="1:4" s="16" customFormat="1" ht="33.950000000000003" customHeight="1">
      <c r="A14" s="12"/>
      <c r="B14" s="13" t="s">
        <v>11</v>
      </c>
      <c r="C14" s="14"/>
      <c r="D14" s="15"/>
    </row>
    <row r="15" spans="1:4" s="16" customFormat="1" ht="24" customHeight="1">
      <c r="A15" s="12"/>
      <c r="B15" s="17" t="s">
        <v>12</v>
      </c>
      <c r="C15" s="14"/>
      <c r="D15" s="15"/>
    </row>
    <row r="16" spans="1:4" s="16" customFormat="1" ht="33.950000000000003" customHeight="1">
      <c r="A16" s="12"/>
      <c r="B16" s="13" t="s">
        <v>13</v>
      </c>
      <c r="C16" s="14"/>
      <c r="D16" s="15"/>
    </row>
    <row r="17" spans="1:6" s="16" customFormat="1" ht="24" customHeight="1">
      <c r="A17" s="12"/>
      <c r="B17" s="18" t="s">
        <v>14</v>
      </c>
      <c r="C17" s="14"/>
      <c r="D17" s="15"/>
    </row>
    <row r="18" spans="1:6" s="16" customFormat="1" ht="33.950000000000003" customHeight="1">
      <c r="A18" s="12"/>
      <c r="B18" s="13" t="s">
        <v>15</v>
      </c>
      <c r="C18" s="14"/>
      <c r="D18" s="15"/>
    </row>
    <row r="19" spans="1:6" s="16" customFormat="1" ht="33.950000000000003" customHeight="1">
      <c r="A19" s="12"/>
      <c r="B19" s="13" t="s">
        <v>16</v>
      </c>
      <c r="C19" s="14"/>
      <c r="D19" s="15"/>
    </row>
    <row r="20" spans="1:6" s="16" customFormat="1" ht="24" customHeight="1">
      <c r="A20" s="12"/>
      <c r="B20" s="19" t="s">
        <v>17</v>
      </c>
      <c r="C20" s="14"/>
      <c r="D20" s="15"/>
    </row>
    <row r="21" spans="1:6" s="16" customFormat="1" ht="33.950000000000003" customHeight="1">
      <c r="A21" s="12"/>
      <c r="B21" s="13" t="s">
        <v>18</v>
      </c>
      <c r="C21" s="14"/>
      <c r="D21" s="15"/>
    </row>
    <row r="22" spans="1:6" s="16" customFormat="1" ht="33.950000000000003" customHeight="1">
      <c r="A22" s="12"/>
      <c r="B22" s="13" t="s">
        <v>19</v>
      </c>
      <c r="C22" s="14"/>
      <c r="D22" s="15"/>
    </row>
    <row r="23" spans="1:6" s="16" customFormat="1" ht="64.5" customHeight="1">
      <c r="A23" s="12"/>
      <c r="B23" s="20" t="s">
        <v>20</v>
      </c>
      <c r="C23" s="14"/>
      <c r="D23" s="15"/>
    </row>
    <row r="24" spans="1:6" s="16" customFormat="1" ht="24" customHeight="1">
      <c r="A24" s="12"/>
      <c r="B24" s="21" t="s">
        <v>21</v>
      </c>
      <c r="C24" s="14"/>
      <c r="D24" s="15"/>
    </row>
    <row r="25" spans="1:6" s="16" customFormat="1" ht="48" customHeight="1">
      <c r="A25" s="12"/>
      <c r="B25" s="13" t="s">
        <v>22</v>
      </c>
      <c r="C25" s="14"/>
      <c r="D25" s="15"/>
    </row>
    <row r="26" spans="1:6" s="16" customFormat="1" ht="27" customHeight="1">
      <c r="A26" s="12"/>
      <c r="B26" s="22"/>
      <c r="C26" s="14"/>
      <c r="D26" s="15"/>
    </row>
    <row r="27" spans="1:6" ht="35.25" customHeight="1">
      <c r="A27" s="23"/>
      <c r="B27" s="24" t="s">
        <v>23</v>
      </c>
      <c r="C27" s="25"/>
      <c r="D27" s="4"/>
    </row>
    <row r="28" spans="1:6">
      <c r="A28" s="4"/>
      <c r="B28" s="4"/>
      <c r="C28" s="4"/>
      <c r="D28" s="4"/>
      <c r="E28" s="4"/>
      <c r="F28" s="4"/>
    </row>
    <row r="29" spans="1:6">
      <c r="A29" s="4"/>
      <c r="B29" s="4"/>
      <c r="C29" s="4"/>
      <c r="D29" s="4"/>
      <c r="E29" s="4"/>
      <c r="F29" s="4"/>
    </row>
    <row r="30" spans="1:6">
      <c r="A30" s="4"/>
      <c r="B30" s="4"/>
      <c r="C30" s="4"/>
      <c r="D30" s="4"/>
      <c r="E30" s="4"/>
      <c r="F30" s="4"/>
    </row>
    <row r="31" spans="1:6">
      <c r="A31" s="4"/>
      <c r="B31" s="4"/>
      <c r="C31" s="4"/>
      <c r="D31" s="4"/>
      <c r="E31" s="4"/>
      <c r="F31" s="4"/>
    </row>
    <row r="32" spans="1:6">
      <c r="A32" s="4"/>
      <c r="B32" s="4"/>
      <c r="C32" s="4"/>
      <c r="D32" s="4"/>
      <c r="E32" s="4"/>
      <c r="F32" s="4"/>
    </row>
    <row r="33" spans="1:6">
      <c r="A33" s="4"/>
      <c r="B33" s="4"/>
      <c r="C33" s="4"/>
      <c r="D33" s="4"/>
      <c r="E33" s="4"/>
      <c r="F33" s="4"/>
    </row>
    <row r="34" spans="1:6">
      <c r="A34" s="4"/>
      <c r="B34" s="4"/>
      <c r="C34" s="4"/>
      <c r="D34" s="4"/>
      <c r="E34" s="4"/>
      <c r="F34" s="4"/>
    </row>
    <row r="35" spans="1:6">
      <c r="A35" s="4"/>
      <c r="B35" s="4"/>
      <c r="C35" s="4"/>
      <c r="D35" s="4"/>
      <c r="E35" s="4"/>
      <c r="F35" s="4"/>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23"/>
  </sheetPr>
  <dimension ref="A1:AE65"/>
  <sheetViews>
    <sheetView workbookViewId="0">
      <selection activeCell="C20" sqref="C20:X20"/>
    </sheetView>
  </sheetViews>
  <sheetFormatPr defaultRowHeight="15"/>
  <cols>
    <col min="1" max="2" width="0.85546875" style="218" customWidth="1"/>
    <col min="3" max="3" width="6.7109375" style="218" customWidth="1"/>
    <col min="4" max="4" width="5.140625" style="218" customWidth="1"/>
    <col min="5" max="5" width="6.140625" style="218" customWidth="1"/>
    <col min="6" max="6" width="1.7109375" style="218" customWidth="1"/>
    <col min="7" max="7" width="3.140625" style="218" customWidth="1"/>
    <col min="8" max="8" width="1.7109375" style="218" customWidth="1"/>
    <col min="9" max="9" width="5.28515625" style="218" customWidth="1"/>
    <col min="10" max="10" width="3.28515625" style="218" customWidth="1"/>
    <col min="11" max="11" width="12.42578125" style="218" customWidth="1"/>
    <col min="12" max="13" width="1.7109375" style="218" customWidth="1"/>
    <col min="14" max="14" width="4.85546875" style="218" customWidth="1"/>
    <col min="15" max="15" width="1.7109375" style="218" customWidth="1"/>
    <col min="16" max="16" width="4.85546875" style="218" customWidth="1"/>
    <col min="17" max="17" width="1.7109375" style="218" customWidth="1"/>
    <col min="18" max="19" width="4.28515625" style="218" customWidth="1"/>
    <col min="20" max="21" width="1.7109375" style="218" customWidth="1"/>
    <col min="22" max="22" width="2.28515625" style="218" customWidth="1"/>
    <col min="23" max="23" width="3" style="218" customWidth="1"/>
    <col min="24" max="24" width="7.5703125" style="218" customWidth="1"/>
    <col min="25" max="25" width="0.85546875" style="218" customWidth="1"/>
    <col min="26" max="26" width="1" style="218" customWidth="1"/>
    <col min="27" max="27" width="29" style="218" customWidth="1"/>
    <col min="28" max="28" width="0.85546875" style="218" customWidth="1"/>
    <col min="29" max="16384" width="9.140625" style="218"/>
  </cols>
  <sheetData>
    <row r="1" spans="1:29" ht="36" customHeight="1">
      <c r="A1" s="259"/>
      <c r="B1" s="175"/>
      <c r="C1" s="391" t="s">
        <v>17</v>
      </c>
      <c r="D1" s="391"/>
      <c r="E1" s="391"/>
      <c r="F1" s="391"/>
      <c r="G1" s="391"/>
      <c r="H1" s="391"/>
      <c r="I1" s="391"/>
      <c r="J1" s="391"/>
      <c r="K1" s="391"/>
      <c r="L1" s="391"/>
      <c r="M1" s="391"/>
      <c r="N1" s="391"/>
      <c r="O1" s="391"/>
      <c r="P1" s="391"/>
      <c r="Q1" s="391"/>
      <c r="R1" s="391"/>
      <c r="S1" s="391"/>
      <c r="T1" s="391"/>
      <c r="U1" s="391"/>
      <c r="V1" s="391"/>
      <c r="W1" s="391"/>
      <c r="X1" s="391"/>
      <c r="Y1" s="391"/>
      <c r="Z1" s="391"/>
      <c r="AA1" s="391"/>
      <c r="AB1" s="260"/>
      <c r="AC1" s="213"/>
    </row>
    <row r="2" spans="1:29" ht="21" customHeight="1">
      <c r="A2" s="261"/>
      <c r="B2" s="262"/>
      <c r="C2" s="419" t="s">
        <v>57</v>
      </c>
      <c r="D2" s="419"/>
      <c r="E2" s="419"/>
      <c r="F2" s="419"/>
      <c r="G2" s="419"/>
      <c r="H2" s="419"/>
      <c r="I2" s="419"/>
      <c r="J2" s="419"/>
      <c r="K2" s="419"/>
      <c r="L2" s="419"/>
      <c r="M2" s="419"/>
      <c r="N2" s="419"/>
      <c r="O2" s="419"/>
      <c r="P2" s="419"/>
      <c r="Q2" s="419"/>
      <c r="R2" s="419"/>
      <c r="S2" s="419"/>
      <c r="T2" s="419"/>
      <c r="U2" s="419"/>
      <c r="V2" s="419"/>
      <c r="W2" s="419"/>
      <c r="X2" s="419"/>
      <c r="Y2" s="263"/>
      <c r="Z2" s="264"/>
      <c r="AA2" s="265" t="s">
        <v>93</v>
      </c>
      <c r="AB2" s="266"/>
      <c r="AC2" s="213"/>
    </row>
    <row r="3" spans="1:29" ht="15" customHeight="1">
      <c r="A3" s="261"/>
      <c r="B3" s="267"/>
      <c r="C3" s="377" t="s">
        <v>94</v>
      </c>
      <c r="D3" s="420" t="s">
        <v>148</v>
      </c>
      <c r="E3" s="420"/>
      <c r="F3" s="420"/>
      <c r="G3" s="420"/>
      <c r="H3" s="420"/>
      <c r="I3" s="420"/>
      <c r="J3" s="420"/>
      <c r="K3" s="269"/>
      <c r="L3" s="283"/>
      <c r="M3" s="421" t="s">
        <v>95</v>
      </c>
      <c r="N3" s="421"/>
      <c r="O3" s="421"/>
      <c r="P3" s="422" t="s">
        <v>149</v>
      </c>
      <c r="Q3" s="422"/>
      <c r="R3" s="422"/>
      <c r="S3" s="422"/>
      <c r="T3" s="422"/>
      <c r="U3" s="273"/>
      <c r="V3" s="421" t="s">
        <v>96</v>
      </c>
      <c r="W3" s="421"/>
      <c r="X3" s="272">
        <v>25</v>
      </c>
      <c r="Y3" s="274"/>
      <c r="Z3" s="270"/>
      <c r="AA3" s="275"/>
      <c r="AB3" s="266"/>
      <c r="AC3" s="213"/>
    </row>
    <row r="4" spans="1:29" ht="4.5" customHeight="1">
      <c r="A4" s="261"/>
      <c r="B4" s="267"/>
      <c r="C4" s="282"/>
      <c r="D4" s="282"/>
      <c r="E4" s="282"/>
      <c r="F4" s="270"/>
      <c r="G4" s="270"/>
      <c r="H4" s="270"/>
      <c r="I4" s="270"/>
      <c r="J4" s="270"/>
      <c r="K4" s="270"/>
      <c r="L4" s="283"/>
      <c r="M4" s="270"/>
      <c r="N4" s="270"/>
      <c r="O4" s="270"/>
      <c r="P4" s="270"/>
      <c r="Q4" s="270"/>
      <c r="R4" s="270"/>
      <c r="S4" s="270"/>
      <c r="T4" s="270"/>
      <c r="U4" s="270"/>
      <c r="V4" s="270"/>
      <c r="W4" s="270"/>
      <c r="X4" s="270"/>
      <c r="Y4" s="274"/>
      <c r="Z4" s="270"/>
      <c r="AA4" s="273"/>
      <c r="AB4" s="266"/>
      <c r="AC4" s="213"/>
    </row>
    <row r="5" spans="1:29" ht="15" customHeight="1">
      <c r="A5" s="261"/>
      <c r="B5" s="267"/>
      <c r="C5" s="271" t="s">
        <v>97</v>
      </c>
      <c r="D5" s="422" t="s">
        <v>150</v>
      </c>
      <c r="E5" s="422"/>
      <c r="F5" s="276"/>
      <c r="G5" s="421" t="s">
        <v>98</v>
      </c>
      <c r="H5" s="421"/>
      <c r="I5" s="422" t="s">
        <v>151</v>
      </c>
      <c r="J5" s="422"/>
      <c r="K5" s="422"/>
      <c r="L5" s="422"/>
      <c r="M5" s="270"/>
      <c r="N5" s="421" t="s">
        <v>99</v>
      </c>
      <c r="O5" s="421"/>
      <c r="P5" s="421"/>
      <c r="Q5" s="422" t="s">
        <v>152</v>
      </c>
      <c r="R5" s="422"/>
      <c r="S5" s="422"/>
      <c r="T5" s="422"/>
      <c r="U5" s="422"/>
      <c r="V5" s="422"/>
      <c r="W5" s="422"/>
      <c r="X5" s="422"/>
      <c r="Y5" s="274"/>
      <c r="Z5" s="270"/>
      <c r="AA5" s="273"/>
      <c r="AB5" s="266"/>
      <c r="AC5" s="213"/>
    </row>
    <row r="6" spans="1:29" ht="4.5" customHeight="1">
      <c r="A6" s="261"/>
      <c r="B6" s="277"/>
      <c r="C6" s="278"/>
      <c r="D6" s="278"/>
      <c r="E6" s="278"/>
      <c r="F6" s="279"/>
      <c r="G6" s="279"/>
      <c r="H6" s="279"/>
      <c r="I6" s="279"/>
      <c r="J6" s="279"/>
      <c r="K6" s="279"/>
      <c r="L6" s="280"/>
      <c r="M6" s="279"/>
      <c r="N6" s="279"/>
      <c r="O6" s="279"/>
      <c r="P6" s="279"/>
      <c r="Q6" s="279"/>
      <c r="R6" s="279"/>
      <c r="S6" s="279"/>
      <c r="T6" s="279"/>
      <c r="U6" s="279"/>
      <c r="V6" s="279"/>
      <c r="W6" s="279"/>
      <c r="X6" s="279"/>
      <c r="Y6" s="281"/>
      <c r="Z6" s="270"/>
      <c r="AA6" s="273"/>
      <c r="AB6" s="266"/>
      <c r="AC6" s="213"/>
    </row>
    <row r="7" spans="1:29" ht="3" customHeight="1">
      <c r="A7" s="261"/>
      <c r="B7" s="175"/>
      <c r="C7" s="282"/>
      <c r="D7" s="282"/>
      <c r="E7" s="282"/>
      <c r="F7" s="270"/>
      <c r="G7" s="270"/>
      <c r="H7" s="270"/>
      <c r="I7" s="270"/>
      <c r="J7" s="270"/>
      <c r="K7" s="270"/>
      <c r="L7" s="283"/>
      <c r="M7" s="270"/>
      <c r="N7" s="270"/>
      <c r="O7" s="270"/>
      <c r="P7" s="270"/>
      <c r="Q7" s="270"/>
      <c r="R7" s="270"/>
      <c r="S7" s="270"/>
      <c r="T7" s="270"/>
      <c r="U7" s="270"/>
      <c r="V7" s="270"/>
      <c r="W7" s="270"/>
      <c r="X7" s="270"/>
      <c r="Y7" s="270"/>
      <c r="Z7" s="270"/>
      <c r="AA7" s="273"/>
      <c r="AB7" s="266"/>
      <c r="AC7" s="213"/>
    </row>
    <row r="8" spans="1:29" ht="21" customHeight="1">
      <c r="A8" s="261"/>
      <c r="B8" s="262"/>
      <c r="C8" s="419" t="s">
        <v>100</v>
      </c>
      <c r="D8" s="419"/>
      <c r="E8" s="419"/>
      <c r="F8" s="419"/>
      <c r="G8" s="419"/>
      <c r="H8" s="419"/>
      <c r="I8" s="419"/>
      <c r="J8" s="419"/>
      <c r="K8" s="419"/>
      <c r="L8" s="419"/>
      <c r="M8" s="419"/>
      <c r="N8" s="419"/>
      <c r="O8" s="419"/>
      <c r="P8" s="419"/>
      <c r="Q8" s="419"/>
      <c r="R8" s="419"/>
      <c r="S8" s="419"/>
      <c r="T8" s="419"/>
      <c r="U8" s="419"/>
      <c r="V8" s="419"/>
      <c r="W8" s="419"/>
      <c r="X8" s="419"/>
      <c r="Y8" s="284"/>
      <c r="Z8" s="270"/>
      <c r="AA8" s="273"/>
      <c r="AB8" s="266"/>
      <c r="AC8" s="213"/>
    </row>
    <row r="9" spans="1:29" ht="15" customHeight="1">
      <c r="A9" s="261"/>
      <c r="B9" s="267"/>
      <c r="C9" s="378" t="s">
        <v>101</v>
      </c>
      <c r="D9" s="445" t="s">
        <v>153</v>
      </c>
      <c r="E9" s="445"/>
      <c r="F9" s="445"/>
      <c r="G9" s="445"/>
      <c r="H9" s="379"/>
      <c r="I9" s="380" t="s">
        <v>102</v>
      </c>
      <c r="J9" s="445" t="s">
        <v>154</v>
      </c>
      <c r="K9" s="445"/>
      <c r="L9" s="445"/>
      <c r="M9" s="445"/>
      <c r="N9" s="445"/>
      <c r="O9" s="379"/>
      <c r="P9" s="380" t="s">
        <v>103</v>
      </c>
      <c r="Q9" s="446" t="s">
        <v>155</v>
      </c>
      <c r="R9" s="446"/>
      <c r="S9" s="446"/>
      <c r="T9" s="294"/>
      <c r="U9" s="447" t="s">
        <v>104</v>
      </c>
      <c r="V9" s="447"/>
      <c r="W9" s="447"/>
      <c r="X9" s="381" t="s">
        <v>156</v>
      </c>
      <c r="Y9" s="287"/>
      <c r="Z9" s="288"/>
      <c r="AA9" s="289"/>
      <c r="AB9" s="290"/>
    </row>
    <row r="10" spans="1:29" ht="4.5" customHeight="1">
      <c r="A10" s="261"/>
      <c r="B10" s="267"/>
      <c r="C10" s="175"/>
      <c r="D10" s="175"/>
      <c r="E10" s="175"/>
      <c r="F10" s="175"/>
      <c r="G10" s="175"/>
      <c r="H10" s="175"/>
      <c r="I10" s="175"/>
      <c r="J10" s="175"/>
      <c r="K10" s="175"/>
      <c r="L10" s="175"/>
      <c r="M10" s="175"/>
      <c r="N10" s="175"/>
      <c r="O10" s="175"/>
      <c r="P10" s="175"/>
      <c r="Q10" s="175"/>
      <c r="R10" s="175"/>
      <c r="S10" s="175"/>
      <c r="T10" s="175"/>
      <c r="U10" s="175"/>
      <c r="V10" s="175"/>
      <c r="W10" s="175"/>
      <c r="X10" s="175"/>
      <c r="Y10" s="291"/>
      <c r="Z10" s="169"/>
      <c r="AA10" s="275"/>
      <c r="AB10" s="292"/>
      <c r="AC10" s="203"/>
    </row>
    <row r="11" spans="1:29" ht="15" customHeight="1">
      <c r="A11" s="261"/>
      <c r="B11" s="267"/>
      <c r="C11" s="447" t="s">
        <v>105</v>
      </c>
      <c r="D11" s="447"/>
      <c r="E11" s="447"/>
      <c r="F11" s="447"/>
      <c r="G11" s="445" t="s">
        <v>157</v>
      </c>
      <c r="H11" s="445"/>
      <c r="I11" s="445"/>
      <c r="J11" s="445"/>
      <c r="K11" s="445"/>
      <c r="L11" s="445"/>
      <c r="M11" s="445"/>
      <c r="N11" s="445"/>
      <c r="O11" s="445"/>
      <c r="P11" s="445"/>
      <c r="Q11" s="445"/>
      <c r="R11" s="445"/>
      <c r="S11" s="445"/>
      <c r="T11" s="445"/>
      <c r="U11" s="445"/>
      <c r="V11" s="445"/>
      <c r="W11" s="445"/>
      <c r="X11" s="445"/>
      <c r="Y11" s="293"/>
      <c r="Z11" s="294"/>
      <c r="AA11" s="295"/>
      <c r="AB11" s="296"/>
      <c r="AC11" s="213"/>
    </row>
    <row r="12" spans="1:29" ht="4.5" customHeight="1">
      <c r="A12" s="261"/>
      <c r="B12" s="277"/>
      <c r="C12" s="297"/>
      <c r="D12" s="298"/>
      <c r="E12" s="298"/>
      <c r="F12" s="298"/>
      <c r="G12" s="298"/>
      <c r="H12" s="299"/>
      <c r="I12" s="299"/>
      <c r="J12" s="299"/>
      <c r="K12" s="299"/>
      <c r="L12" s="299"/>
      <c r="M12" s="299"/>
      <c r="N12" s="299"/>
      <c r="O12" s="299"/>
      <c r="P12" s="299"/>
      <c r="Q12" s="299"/>
      <c r="R12" s="299"/>
      <c r="S12" s="299"/>
      <c r="T12" s="299"/>
      <c r="U12" s="299"/>
      <c r="V12" s="299"/>
      <c r="W12" s="299"/>
      <c r="X12" s="299"/>
      <c r="Y12" s="300"/>
      <c r="Z12" s="294"/>
      <c r="AA12" s="295"/>
      <c r="AB12" s="296"/>
      <c r="AC12" s="213"/>
    </row>
    <row r="13" spans="1:29" ht="3" customHeight="1">
      <c r="A13" s="261"/>
      <c r="B13" s="175"/>
      <c r="C13" s="171"/>
      <c r="D13" s="171"/>
      <c r="E13" s="171"/>
      <c r="F13" s="171"/>
      <c r="G13" s="171"/>
      <c r="H13" s="294"/>
      <c r="I13" s="294"/>
      <c r="J13" s="294"/>
      <c r="K13" s="294"/>
      <c r="L13" s="294"/>
      <c r="M13" s="294"/>
      <c r="N13" s="294"/>
      <c r="O13" s="294"/>
      <c r="P13" s="294"/>
      <c r="Q13" s="294"/>
      <c r="R13" s="294"/>
      <c r="S13" s="294"/>
      <c r="T13" s="294"/>
      <c r="U13" s="294"/>
      <c r="V13" s="294"/>
      <c r="W13" s="294"/>
      <c r="X13" s="294"/>
      <c r="Y13" s="294"/>
      <c r="Z13" s="294"/>
      <c r="AA13" s="295"/>
      <c r="AB13" s="296"/>
      <c r="AC13" s="213"/>
    </row>
    <row r="14" spans="1:29" ht="21" customHeight="1">
      <c r="A14" s="261"/>
      <c r="B14" s="262"/>
      <c r="C14" s="419" t="s">
        <v>106</v>
      </c>
      <c r="D14" s="419"/>
      <c r="E14" s="419"/>
      <c r="F14" s="419"/>
      <c r="G14" s="419"/>
      <c r="H14" s="419"/>
      <c r="I14" s="419"/>
      <c r="J14" s="419"/>
      <c r="K14" s="419"/>
      <c r="L14" s="419"/>
      <c r="M14" s="419"/>
      <c r="N14" s="419"/>
      <c r="O14" s="419"/>
      <c r="P14" s="419"/>
      <c r="Q14" s="419"/>
      <c r="R14" s="419"/>
      <c r="S14" s="419"/>
      <c r="T14" s="419"/>
      <c r="U14" s="419"/>
      <c r="V14" s="419"/>
      <c r="W14" s="419"/>
      <c r="X14" s="419"/>
      <c r="Y14" s="301"/>
      <c r="Z14" s="294"/>
      <c r="AA14" s="295"/>
      <c r="AB14" s="296"/>
      <c r="AC14" s="213"/>
    </row>
    <row r="15" spans="1:29" ht="15" customHeight="1">
      <c r="A15" s="261"/>
      <c r="B15" s="267"/>
      <c r="C15" s="447" t="s">
        <v>107</v>
      </c>
      <c r="D15" s="447"/>
      <c r="E15" s="445" t="s">
        <v>158</v>
      </c>
      <c r="F15" s="445"/>
      <c r="G15" s="445"/>
      <c r="H15" s="445"/>
      <c r="I15" s="445"/>
      <c r="J15" s="445"/>
      <c r="K15" s="445"/>
      <c r="L15" s="445"/>
      <c r="M15" s="445"/>
      <c r="N15" s="445"/>
      <c r="O15" s="445"/>
      <c r="P15" s="445"/>
      <c r="Q15" s="445"/>
      <c r="R15" s="445"/>
      <c r="S15" s="445"/>
      <c r="T15" s="445"/>
      <c r="U15" s="445"/>
      <c r="V15" s="445"/>
      <c r="W15" s="445"/>
      <c r="X15" s="445"/>
      <c r="Y15" s="302"/>
      <c r="Z15" s="171"/>
      <c r="AA15" s="303"/>
      <c r="AB15" s="296"/>
      <c r="AC15" s="213"/>
    </row>
    <row r="16" spans="1:29" ht="4.5" customHeight="1">
      <c r="A16" s="261"/>
      <c r="B16" s="267"/>
      <c r="C16" s="382"/>
      <c r="D16" s="307"/>
      <c r="E16" s="307"/>
      <c r="F16" s="294"/>
      <c r="G16" s="294"/>
      <c r="H16" s="294"/>
      <c r="I16" s="294"/>
      <c r="J16" s="294"/>
      <c r="K16" s="294"/>
      <c r="L16" s="294"/>
      <c r="M16" s="294"/>
      <c r="N16" s="294"/>
      <c r="O16" s="294"/>
      <c r="P16" s="294"/>
      <c r="Q16" s="294"/>
      <c r="R16" s="294"/>
      <c r="S16" s="294"/>
      <c r="T16" s="294"/>
      <c r="U16" s="294"/>
      <c r="V16" s="294"/>
      <c r="W16" s="294"/>
      <c r="X16" s="294"/>
      <c r="Y16" s="293"/>
      <c r="Z16" s="294"/>
      <c r="AA16" s="295"/>
      <c r="AB16" s="296"/>
      <c r="AC16" s="213"/>
    </row>
    <row r="17" spans="1:30" ht="15" customHeight="1">
      <c r="A17" s="261"/>
      <c r="B17" s="267"/>
      <c r="C17" s="447" t="s">
        <v>108</v>
      </c>
      <c r="D17" s="447"/>
      <c r="E17" s="445" t="s">
        <v>159</v>
      </c>
      <c r="F17" s="445"/>
      <c r="G17" s="445"/>
      <c r="H17" s="445"/>
      <c r="I17" s="445"/>
      <c r="J17" s="445"/>
      <c r="K17" s="445"/>
      <c r="L17" s="445"/>
      <c r="M17" s="445"/>
      <c r="N17" s="445"/>
      <c r="O17" s="445"/>
      <c r="P17" s="445"/>
      <c r="Q17" s="445"/>
      <c r="R17" s="445"/>
      <c r="S17" s="445"/>
      <c r="T17" s="445"/>
      <c r="U17" s="445"/>
      <c r="V17" s="445"/>
      <c r="W17" s="445"/>
      <c r="X17" s="445"/>
      <c r="Y17" s="302"/>
      <c r="Z17" s="171"/>
      <c r="AA17" s="303"/>
      <c r="AB17" s="296"/>
      <c r="AC17" s="213"/>
    </row>
    <row r="18" spans="1:30" ht="4.5" customHeight="1">
      <c r="A18" s="261"/>
      <c r="B18" s="277"/>
      <c r="C18" s="305"/>
      <c r="D18" s="306"/>
      <c r="E18" s="306"/>
      <c r="F18" s="299"/>
      <c r="G18" s="299"/>
      <c r="H18" s="299"/>
      <c r="I18" s="299"/>
      <c r="J18" s="299"/>
      <c r="K18" s="299"/>
      <c r="L18" s="299"/>
      <c r="M18" s="299"/>
      <c r="N18" s="299"/>
      <c r="O18" s="299"/>
      <c r="P18" s="299"/>
      <c r="Q18" s="299"/>
      <c r="R18" s="299"/>
      <c r="S18" s="299"/>
      <c r="T18" s="299"/>
      <c r="U18" s="299"/>
      <c r="V18" s="299"/>
      <c r="W18" s="299"/>
      <c r="X18" s="299"/>
      <c r="Y18" s="300"/>
      <c r="Z18" s="294"/>
      <c r="AA18" s="295"/>
      <c r="AB18" s="296"/>
      <c r="AC18" s="213"/>
    </row>
    <row r="19" spans="1:30" ht="3" customHeight="1">
      <c r="A19" s="261"/>
      <c r="B19" s="175"/>
      <c r="C19" s="307"/>
      <c r="D19" s="307"/>
      <c r="E19" s="307"/>
      <c r="F19" s="294"/>
      <c r="G19" s="294"/>
      <c r="H19" s="294"/>
      <c r="I19" s="294"/>
      <c r="J19" s="294"/>
      <c r="K19" s="294"/>
      <c r="L19" s="294"/>
      <c r="M19" s="294"/>
      <c r="N19" s="294"/>
      <c r="O19" s="294"/>
      <c r="P19" s="294"/>
      <c r="Q19" s="294"/>
      <c r="R19" s="294"/>
      <c r="S19" s="294"/>
      <c r="T19" s="294"/>
      <c r="U19" s="294"/>
      <c r="V19" s="294"/>
      <c r="W19" s="294"/>
      <c r="X19" s="294"/>
      <c r="Y19" s="294"/>
      <c r="Z19" s="294"/>
      <c r="AA19" s="295"/>
      <c r="AB19" s="296"/>
      <c r="AC19" s="213"/>
    </row>
    <row r="20" spans="1:30" ht="21" customHeight="1">
      <c r="A20" s="261"/>
      <c r="B20" s="262"/>
      <c r="C20" s="419" t="s">
        <v>109</v>
      </c>
      <c r="D20" s="419"/>
      <c r="E20" s="419"/>
      <c r="F20" s="419"/>
      <c r="G20" s="419"/>
      <c r="H20" s="419"/>
      <c r="I20" s="419"/>
      <c r="J20" s="419"/>
      <c r="K20" s="419"/>
      <c r="L20" s="419"/>
      <c r="M20" s="419"/>
      <c r="N20" s="419"/>
      <c r="O20" s="419"/>
      <c r="P20" s="419"/>
      <c r="Q20" s="419"/>
      <c r="R20" s="419"/>
      <c r="S20" s="419"/>
      <c r="T20" s="419"/>
      <c r="U20" s="419"/>
      <c r="V20" s="419"/>
      <c r="W20" s="419"/>
      <c r="X20" s="419"/>
      <c r="Y20" s="301"/>
      <c r="Z20" s="294"/>
      <c r="AA20" s="295"/>
      <c r="AB20" s="296"/>
      <c r="AC20" s="213"/>
    </row>
    <row r="21" spans="1:30" ht="15" customHeight="1">
      <c r="A21" s="261"/>
      <c r="B21" s="267"/>
      <c r="C21" s="449" t="s">
        <v>110</v>
      </c>
      <c r="D21" s="449"/>
      <c r="E21" s="448" t="s">
        <v>160</v>
      </c>
      <c r="F21" s="448"/>
      <c r="G21" s="448"/>
      <c r="H21" s="448"/>
      <c r="I21" s="448"/>
      <c r="J21" s="448"/>
      <c r="K21" s="448"/>
      <c r="L21" s="448"/>
      <c r="M21" s="448"/>
      <c r="N21" s="448"/>
      <c r="O21" s="448"/>
      <c r="P21" s="448"/>
      <c r="Q21" s="448"/>
      <c r="R21" s="448"/>
      <c r="S21" s="448"/>
      <c r="T21" s="448"/>
      <c r="U21" s="448"/>
      <c r="V21" s="448"/>
      <c r="W21" s="448"/>
      <c r="X21" s="448"/>
      <c r="Y21" s="309"/>
      <c r="Z21" s="307"/>
      <c r="AA21" s="310"/>
      <c r="AB21" s="296"/>
      <c r="AC21" s="213"/>
    </row>
    <row r="22" spans="1:30" ht="4.5" customHeight="1">
      <c r="A22" s="261"/>
      <c r="B22" s="267"/>
      <c r="C22" s="307"/>
      <c r="D22" s="307"/>
      <c r="E22" s="307"/>
      <c r="F22" s="294"/>
      <c r="G22" s="294"/>
      <c r="H22" s="294"/>
      <c r="I22" s="294"/>
      <c r="J22" s="294"/>
      <c r="K22" s="294"/>
      <c r="L22" s="294"/>
      <c r="M22" s="294"/>
      <c r="N22" s="294"/>
      <c r="O22" s="294"/>
      <c r="P22" s="294"/>
      <c r="Q22" s="294"/>
      <c r="R22" s="294"/>
      <c r="S22" s="294"/>
      <c r="T22" s="294"/>
      <c r="U22" s="294"/>
      <c r="V22" s="294"/>
      <c r="W22" s="294"/>
      <c r="X22" s="294"/>
      <c r="Y22" s="293"/>
      <c r="Z22" s="294"/>
      <c r="AA22" s="295"/>
      <c r="AB22" s="296"/>
      <c r="AC22" s="213"/>
    </row>
    <row r="23" spans="1:30" ht="14.25" customHeight="1">
      <c r="A23" s="261"/>
      <c r="B23" s="267"/>
      <c r="C23" s="449" t="s">
        <v>111</v>
      </c>
      <c r="D23" s="449"/>
      <c r="E23" s="448" t="s">
        <v>161</v>
      </c>
      <c r="F23" s="448"/>
      <c r="G23" s="448"/>
      <c r="H23" s="448"/>
      <c r="I23" s="448"/>
      <c r="J23" s="448"/>
      <c r="K23" s="448"/>
      <c r="L23" s="448"/>
      <c r="M23" s="448"/>
      <c r="N23" s="448"/>
      <c r="O23" s="448"/>
      <c r="P23" s="448"/>
      <c r="Q23" s="448"/>
      <c r="R23" s="448"/>
      <c r="S23" s="448"/>
      <c r="T23" s="448"/>
      <c r="U23" s="448"/>
      <c r="V23" s="448"/>
      <c r="W23" s="448"/>
      <c r="X23" s="448"/>
      <c r="Y23" s="309"/>
      <c r="Z23" s="307"/>
      <c r="AA23" s="311"/>
      <c r="AB23" s="296"/>
      <c r="AC23" s="213"/>
    </row>
    <row r="24" spans="1:30" ht="4.5" customHeight="1">
      <c r="A24" s="261"/>
      <c r="B24" s="267"/>
      <c r="C24" s="307"/>
      <c r="D24" s="307"/>
      <c r="E24" s="307"/>
      <c r="F24" s="294"/>
      <c r="G24" s="294"/>
      <c r="H24" s="294"/>
      <c r="I24" s="294"/>
      <c r="J24" s="294"/>
      <c r="K24" s="294"/>
      <c r="L24" s="294"/>
      <c r="M24" s="294"/>
      <c r="N24" s="294"/>
      <c r="O24" s="294"/>
      <c r="P24" s="294"/>
      <c r="Q24" s="294"/>
      <c r="R24" s="294"/>
      <c r="S24" s="294"/>
      <c r="T24" s="294"/>
      <c r="U24" s="294"/>
      <c r="V24" s="294"/>
      <c r="W24" s="294"/>
      <c r="X24" s="294"/>
      <c r="Y24" s="293"/>
      <c r="Z24" s="294"/>
      <c r="AA24" s="294"/>
      <c r="AB24" s="296"/>
      <c r="AC24" s="213"/>
    </row>
    <row r="25" spans="1:30" ht="15" customHeight="1">
      <c r="A25" s="261"/>
      <c r="B25" s="267"/>
      <c r="C25" s="308" t="s">
        <v>112</v>
      </c>
      <c r="D25" s="430" t="s">
        <v>162</v>
      </c>
      <c r="E25" s="430"/>
      <c r="F25" s="430"/>
      <c r="G25" s="430"/>
      <c r="H25" s="430"/>
      <c r="I25" s="430"/>
      <c r="J25" s="430"/>
      <c r="K25" s="430"/>
      <c r="L25" s="430"/>
      <c r="M25" s="430"/>
      <c r="N25" s="430"/>
      <c r="O25" s="430"/>
      <c r="P25" s="430"/>
      <c r="Q25" s="430"/>
      <c r="R25" s="430"/>
      <c r="S25" s="430"/>
      <c r="T25" s="430"/>
      <c r="U25" s="430"/>
      <c r="V25" s="430"/>
      <c r="W25" s="430"/>
      <c r="X25" s="430"/>
      <c r="Y25" s="312"/>
      <c r="Z25" s="313"/>
      <c r="AA25" s="313"/>
      <c r="AB25" s="296"/>
      <c r="AC25" s="213"/>
    </row>
    <row r="26" spans="1:30" ht="4.5" customHeight="1">
      <c r="A26" s="261"/>
      <c r="B26" s="267"/>
      <c r="C26" s="175"/>
      <c r="D26" s="320"/>
      <c r="E26" s="320"/>
      <c r="F26" s="294"/>
      <c r="G26" s="316"/>
      <c r="H26" s="316"/>
      <c r="I26" s="316"/>
      <c r="J26" s="316"/>
      <c r="K26" s="316"/>
      <c r="L26" s="294"/>
      <c r="M26" s="294"/>
      <c r="N26" s="294"/>
      <c r="O26" s="316"/>
      <c r="P26" s="316"/>
      <c r="Q26" s="316"/>
      <c r="R26" s="316"/>
      <c r="S26" s="316"/>
      <c r="T26" s="316"/>
      <c r="U26" s="316"/>
      <c r="V26" s="316"/>
      <c r="W26" s="316"/>
      <c r="X26" s="316"/>
      <c r="Y26" s="315"/>
      <c r="Z26" s="316"/>
      <c r="AA26" s="316"/>
      <c r="AB26" s="296"/>
      <c r="AC26" s="213"/>
    </row>
    <row r="27" spans="1:30" ht="15" customHeight="1">
      <c r="A27" s="261"/>
      <c r="B27" s="267"/>
      <c r="C27" s="423" t="s">
        <v>113</v>
      </c>
      <c r="D27" s="423"/>
      <c r="E27" s="448" t="s">
        <v>163</v>
      </c>
      <c r="F27" s="448"/>
      <c r="G27" s="448"/>
      <c r="H27" s="448"/>
      <c r="I27" s="448"/>
      <c r="J27" s="448"/>
      <c r="K27" s="448"/>
      <c r="L27" s="448"/>
      <c r="M27" s="448"/>
      <c r="N27" s="448"/>
      <c r="O27" s="448"/>
      <c r="P27" s="448"/>
      <c r="Q27" s="448"/>
      <c r="R27" s="448"/>
      <c r="S27" s="448"/>
      <c r="T27" s="448"/>
      <c r="U27" s="448"/>
      <c r="V27" s="448"/>
      <c r="W27" s="448"/>
      <c r="X27" s="448"/>
      <c r="Y27" s="309"/>
      <c r="Z27" s="307"/>
      <c r="AA27" s="307"/>
      <c r="AB27" s="296"/>
      <c r="AC27" s="213"/>
    </row>
    <row r="28" spans="1:30" ht="4.5" customHeight="1">
      <c r="A28" s="261"/>
      <c r="B28" s="267"/>
      <c r="C28" s="175"/>
      <c r="D28" s="320"/>
      <c r="E28" s="320"/>
      <c r="F28" s="294"/>
      <c r="G28" s="316"/>
      <c r="H28" s="316"/>
      <c r="I28" s="316"/>
      <c r="J28" s="316"/>
      <c r="K28" s="316"/>
      <c r="L28" s="294"/>
      <c r="M28" s="294"/>
      <c r="N28" s="294"/>
      <c r="O28" s="316"/>
      <c r="P28" s="316"/>
      <c r="Q28" s="316"/>
      <c r="R28" s="316"/>
      <c r="S28" s="316"/>
      <c r="T28" s="316"/>
      <c r="U28" s="316"/>
      <c r="V28" s="316"/>
      <c r="W28" s="316"/>
      <c r="X28" s="316"/>
      <c r="Y28" s="315"/>
      <c r="Z28" s="316"/>
      <c r="AA28" s="316"/>
      <c r="AB28" s="296"/>
      <c r="AC28" s="213"/>
      <c r="AD28" s="213"/>
    </row>
    <row r="29" spans="1:30" ht="15" customHeight="1">
      <c r="A29" s="261"/>
      <c r="B29" s="267"/>
      <c r="C29" s="308" t="s">
        <v>114</v>
      </c>
      <c r="D29" s="430" t="s">
        <v>164</v>
      </c>
      <c r="E29" s="430"/>
      <c r="F29" s="430"/>
      <c r="G29" s="430"/>
      <c r="H29" s="430"/>
      <c r="I29" s="430"/>
      <c r="J29" s="430"/>
      <c r="K29" s="430"/>
      <c r="L29" s="430"/>
      <c r="M29" s="430"/>
      <c r="N29" s="430"/>
      <c r="O29" s="430"/>
      <c r="P29" s="430"/>
      <c r="Q29" s="430"/>
      <c r="R29" s="430"/>
      <c r="S29" s="430"/>
      <c r="T29" s="430"/>
      <c r="U29" s="430"/>
      <c r="V29" s="430"/>
      <c r="W29" s="430"/>
      <c r="X29" s="430"/>
      <c r="Y29" s="309"/>
      <c r="Z29" s="307"/>
      <c r="AA29" s="307"/>
      <c r="AB29" s="296"/>
      <c r="AC29" s="213"/>
      <c r="AD29" s="213"/>
    </row>
    <row r="30" spans="1:30" ht="4.5" customHeight="1">
      <c r="A30" s="261"/>
      <c r="B30" s="277"/>
      <c r="C30" s="172"/>
      <c r="D30" s="317"/>
      <c r="E30" s="317"/>
      <c r="F30" s="299"/>
      <c r="G30" s="318"/>
      <c r="H30" s="318"/>
      <c r="I30" s="318"/>
      <c r="J30" s="318"/>
      <c r="K30" s="318"/>
      <c r="L30" s="299"/>
      <c r="M30" s="299"/>
      <c r="N30" s="299"/>
      <c r="O30" s="318"/>
      <c r="P30" s="318"/>
      <c r="Q30" s="318"/>
      <c r="R30" s="318"/>
      <c r="S30" s="318"/>
      <c r="T30" s="318"/>
      <c r="U30" s="318"/>
      <c r="V30" s="318"/>
      <c r="W30" s="318"/>
      <c r="X30" s="318"/>
      <c r="Y30" s="319"/>
      <c r="Z30" s="316"/>
      <c r="AA30" s="316"/>
      <c r="AB30" s="296"/>
      <c r="AC30" s="213"/>
      <c r="AD30" s="213"/>
    </row>
    <row r="31" spans="1:30" ht="3" customHeight="1">
      <c r="A31" s="261"/>
      <c r="B31" s="175"/>
      <c r="C31" s="169"/>
      <c r="D31" s="320"/>
      <c r="E31" s="320"/>
      <c r="F31" s="294"/>
      <c r="G31" s="316"/>
      <c r="H31" s="316"/>
      <c r="I31" s="316"/>
      <c r="J31" s="316"/>
      <c r="K31" s="316"/>
      <c r="L31" s="294"/>
      <c r="M31" s="294"/>
      <c r="N31" s="294"/>
      <c r="O31" s="316"/>
      <c r="P31" s="316"/>
      <c r="Q31" s="316"/>
      <c r="R31" s="316"/>
      <c r="S31" s="316"/>
      <c r="T31" s="316"/>
      <c r="U31" s="316"/>
      <c r="V31" s="316"/>
      <c r="W31" s="316"/>
      <c r="X31" s="316"/>
      <c r="Y31" s="316"/>
      <c r="Z31" s="316"/>
      <c r="AA31" s="316"/>
      <c r="AB31" s="296"/>
      <c r="AC31" s="213"/>
      <c r="AD31" s="213"/>
    </row>
    <row r="32" spans="1:30" ht="21" customHeight="1">
      <c r="A32" s="261"/>
      <c r="B32" s="262"/>
      <c r="C32" s="419" t="s">
        <v>115</v>
      </c>
      <c r="D32" s="419"/>
      <c r="E32" s="419"/>
      <c r="F32" s="419"/>
      <c r="G32" s="419"/>
      <c r="H32" s="419"/>
      <c r="I32" s="419"/>
      <c r="J32" s="419"/>
      <c r="K32" s="419"/>
      <c r="L32" s="419"/>
      <c r="M32" s="419"/>
      <c r="N32" s="419"/>
      <c r="O32" s="419"/>
      <c r="P32" s="419"/>
      <c r="Q32" s="419"/>
      <c r="R32" s="419"/>
      <c r="S32" s="419"/>
      <c r="T32" s="419"/>
      <c r="U32" s="419"/>
      <c r="V32" s="419"/>
      <c r="W32" s="419"/>
      <c r="X32" s="419"/>
      <c r="Y32" s="321"/>
      <c r="Z32" s="316"/>
      <c r="AA32" s="316"/>
      <c r="AB32" s="296"/>
      <c r="AC32" s="213"/>
      <c r="AD32" s="213"/>
    </row>
    <row r="33" spans="1:30" ht="15" customHeight="1">
      <c r="A33" s="261"/>
      <c r="B33" s="267"/>
      <c r="C33" s="423" t="s">
        <v>116</v>
      </c>
      <c r="D33" s="423"/>
      <c r="E33" s="448" t="s">
        <v>165</v>
      </c>
      <c r="F33" s="448"/>
      <c r="G33" s="448"/>
      <c r="H33" s="448"/>
      <c r="I33" s="448"/>
      <c r="J33" s="448"/>
      <c r="K33" s="448"/>
      <c r="L33" s="448"/>
      <c r="M33" s="448"/>
      <c r="N33" s="448"/>
      <c r="O33" s="448"/>
      <c r="P33" s="448"/>
      <c r="Q33" s="448"/>
      <c r="R33" s="448"/>
      <c r="S33" s="448"/>
      <c r="T33" s="448"/>
      <c r="U33" s="448"/>
      <c r="V33" s="448"/>
      <c r="W33" s="448"/>
      <c r="X33" s="448"/>
      <c r="Y33" s="309"/>
      <c r="Z33" s="307"/>
      <c r="AA33" s="307"/>
      <c r="AB33" s="296"/>
      <c r="AC33" s="213"/>
      <c r="AD33" s="213"/>
    </row>
    <row r="34" spans="1:30" ht="4.5" customHeight="1">
      <c r="A34" s="322"/>
      <c r="B34" s="323"/>
      <c r="C34" s="175"/>
      <c r="D34" s="320"/>
      <c r="E34" s="320"/>
      <c r="F34" s="294"/>
      <c r="G34" s="316"/>
      <c r="H34" s="316"/>
      <c r="I34" s="316"/>
      <c r="J34" s="316"/>
      <c r="K34" s="316"/>
      <c r="L34" s="294"/>
      <c r="M34" s="294"/>
      <c r="N34" s="294"/>
      <c r="O34" s="316"/>
      <c r="P34" s="316"/>
      <c r="Q34" s="316"/>
      <c r="R34" s="316"/>
      <c r="S34" s="316"/>
      <c r="T34" s="316"/>
      <c r="U34" s="316"/>
      <c r="V34" s="316"/>
      <c r="W34" s="316"/>
      <c r="X34" s="316"/>
      <c r="Y34" s="315"/>
      <c r="Z34" s="316"/>
      <c r="AA34" s="316"/>
      <c r="AB34" s="324"/>
      <c r="AC34" s="213"/>
      <c r="AD34" s="213"/>
    </row>
    <row r="35" spans="1:30" ht="15" customHeight="1">
      <c r="A35" s="261"/>
      <c r="B35" s="267"/>
      <c r="C35" s="423" t="s">
        <v>117</v>
      </c>
      <c r="D35" s="423"/>
      <c r="E35" s="448" t="s">
        <v>166</v>
      </c>
      <c r="F35" s="448"/>
      <c r="G35" s="448"/>
      <c r="H35" s="448"/>
      <c r="I35" s="448"/>
      <c r="J35" s="448"/>
      <c r="K35" s="448"/>
      <c r="L35" s="448"/>
      <c r="M35" s="448"/>
      <c r="N35" s="448"/>
      <c r="O35" s="448"/>
      <c r="P35" s="448"/>
      <c r="Q35" s="448"/>
      <c r="R35" s="448"/>
      <c r="S35" s="448"/>
      <c r="T35" s="448"/>
      <c r="U35" s="448"/>
      <c r="V35" s="448"/>
      <c r="W35" s="448"/>
      <c r="X35" s="448"/>
      <c r="Y35" s="309"/>
      <c r="Z35" s="307"/>
      <c r="AA35" s="307"/>
      <c r="AB35" s="296"/>
      <c r="AC35" s="203"/>
    </row>
    <row r="36" spans="1:30" ht="4.5" customHeight="1">
      <c r="A36" s="261"/>
      <c r="B36" s="267"/>
      <c r="C36" s="175"/>
      <c r="D36" s="320"/>
      <c r="E36" s="320"/>
      <c r="F36" s="294"/>
      <c r="G36" s="316"/>
      <c r="H36" s="316"/>
      <c r="I36" s="316"/>
      <c r="J36" s="316"/>
      <c r="K36" s="316"/>
      <c r="L36" s="294"/>
      <c r="M36" s="294"/>
      <c r="N36" s="294"/>
      <c r="O36" s="316"/>
      <c r="P36" s="316"/>
      <c r="Q36" s="316"/>
      <c r="R36" s="316"/>
      <c r="S36" s="316"/>
      <c r="T36" s="316"/>
      <c r="U36" s="316"/>
      <c r="V36" s="316"/>
      <c r="W36" s="316"/>
      <c r="X36" s="316"/>
      <c r="Y36" s="315"/>
      <c r="Z36" s="316"/>
      <c r="AA36" s="316"/>
      <c r="AB36" s="296"/>
      <c r="AC36" s="203"/>
    </row>
    <row r="37" spans="1:30" ht="15" customHeight="1">
      <c r="A37" s="322"/>
      <c r="B37" s="323"/>
      <c r="C37" s="308" t="s">
        <v>118</v>
      </c>
      <c r="D37" s="430" t="s">
        <v>167</v>
      </c>
      <c r="E37" s="430"/>
      <c r="F37" s="430"/>
      <c r="G37" s="430"/>
      <c r="H37" s="430"/>
      <c r="I37" s="430"/>
      <c r="J37" s="430"/>
      <c r="K37" s="430"/>
      <c r="L37" s="430"/>
      <c r="M37" s="430"/>
      <c r="N37" s="430"/>
      <c r="O37" s="430"/>
      <c r="P37" s="430"/>
      <c r="Q37" s="430"/>
      <c r="R37" s="430"/>
      <c r="S37" s="430"/>
      <c r="T37" s="430"/>
      <c r="U37" s="430"/>
      <c r="V37" s="430"/>
      <c r="W37" s="430"/>
      <c r="X37" s="430"/>
      <c r="Y37" s="309"/>
      <c r="Z37" s="307"/>
      <c r="AA37" s="307"/>
      <c r="AB37" s="324"/>
      <c r="AC37" s="213"/>
    </row>
    <row r="38" spans="1:30" ht="4.5" customHeight="1">
      <c r="A38" s="261"/>
      <c r="B38" s="267"/>
      <c r="C38" s="175"/>
      <c r="D38" s="320"/>
      <c r="E38" s="320"/>
      <c r="F38" s="294"/>
      <c r="G38" s="316"/>
      <c r="H38" s="316"/>
      <c r="I38" s="316"/>
      <c r="J38" s="316"/>
      <c r="K38" s="316"/>
      <c r="L38" s="294"/>
      <c r="M38" s="294"/>
      <c r="N38" s="294"/>
      <c r="O38" s="316"/>
      <c r="P38" s="316"/>
      <c r="Q38" s="316"/>
      <c r="R38" s="316"/>
      <c r="S38" s="316"/>
      <c r="T38" s="316"/>
      <c r="U38" s="316"/>
      <c r="V38" s="316"/>
      <c r="W38" s="316"/>
      <c r="X38" s="316"/>
      <c r="Y38" s="315"/>
      <c r="Z38" s="316"/>
      <c r="AA38" s="316"/>
      <c r="AB38" s="296"/>
      <c r="AC38" s="213"/>
    </row>
    <row r="39" spans="1:30" ht="15" customHeight="1">
      <c r="A39" s="261"/>
      <c r="B39" s="267"/>
      <c r="C39" s="308" t="s">
        <v>119</v>
      </c>
      <c r="D39" s="430" t="s">
        <v>168</v>
      </c>
      <c r="E39" s="430"/>
      <c r="F39" s="430"/>
      <c r="G39" s="430"/>
      <c r="H39" s="430"/>
      <c r="I39" s="430"/>
      <c r="J39" s="430"/>
      <c r="K39" s="430"/>
      <c r="L39" s="430"/>
      <c r="M39" s="430"/>
      <c r="N39" s="430"/>
      <c r="O39" s="430"/>
      <c r="P39" s="430"/>
      <c r="Q39" s="430"/>
      <c r="R39" s="430"/>
      <c r="S39" s="430"/>
      <c r="T39" s="430"/>
      <c r="U39" s="430"/>
      <c r="V39" s="430"/>
      <c r="W39" s="430"/>
      <c r="X39" s="430"/>
      <c r="Y39" s="309"/>
      <c r="Z39" s="307"/>
      <c r="AA39" s="307"/>
      <c r="AB39" s="296"/>
      <c r="AC39" s="213"/>
      <c r="AD39" s="213"/>
    </row>
    <row r="40" spans="1:30" ht="4.5" customHeight="1">
      <c r="A40" s="261"/>
      <c r="B40" s="277"/>
      <c r="C40" s="172"/>
      <c r="D40" s="317"/>
      <c r="E40" s="317"/>
      <c r="F40" s="299"/>
      <c r="G40" s="318"/>
      <c r="H40" s="318"/>
      <c r="I40" s="318"/>
      <c r="J40" s="318"/>
      <c r="K40" s="318"/>
      <c r="L40" s="299"/>
      <c r="M40" s="299"/>
      <c r="N40" s="299"/>
      <c r="O40" s="318"/>
      <c r="P40" s="318"/>
      <c r="Q40" s="318"/>
      <c r="R40" s="318"/>
      <c r="S40" s="318"/>
      <c r="T40" s="318"/>
      <c r="U40" s="318"/>
      <c r="V40" s="318"/>
      <c r="W40" s="318"/>
      <c r="X40" s="318"/>
      <c r="Y40" s="325"/>
      <c r="Z40" s="307"/>
      <c r="AA40" s="307"/>
      <c r="AB40" s="296"/>
      <c r="AC40" s="213"/>
      <c r="AD40" s="213"/>
    </row>
    <row r="41" spans="1:30" ht="4.5" customHeight="1">
      <c r="A41" s="261"/>
      <c r="B41" s="175"/>
      <c r="C41" s="169"/>
      <c r="D41" s="320"/>
      <c r="E41" s="320"/>
      <c r="F41" s="294"/>
      <c r="G41" s="316"/>
      <c r="H41" s="316"/>
      <c r="I41" s="316"/>
      <c r="J41" s="316"/>
      <c r="K41" s="316"/>
      <c r="L41" s="294"/>
      <c r="M41" s="294"/>
      <c r="N41" s="294"/>
      <c r="O41" s="316"/>
      <c r="P41" s="316"/>
      <c r="Q41" s="316"/>
      <c r="R41" s="316"/>
      <c r="S41" s="316"/>
      <c r="T41" s="316"/>
      <c r="U41" s="316"/>
      <c r="V41" s="316"/>
      <c r="W41" s="316"/>
      <c r="X41" s="316"/>
      <c r="Y41" s="307"/>
      <c r="Z41" s="307"/>
      <c r="AA41" s="307"/>
      <c r="AB41" s="296"/>
      <c r="AC41" s="213"/>
      <c r="AD41" s="213"/>
    </row>
    <row r="42" spans="1:30" ht="21" customHeight="1">
      <c r="A42" s="261"/>
      <c r="B42" s="262"/>
      <c r="C42" s="424" t="s">
        <v>120</v>
      </c>
      <c r="D42" s="424"/>
      <c r="E42" s="424"/>
      <c r="F42" s="424"/>
      <c r="G42" s="424"/>
      <c r="H42" s="424"/>
      <c r="I42" s="424"/>
      <c r="J42" s="424"/>
      <c r="K42" s="424"/>
      <c r="L42" s="424"/>
      <c r="M42" s="424"/>
      <c r="N42" s="424"/>
      <c r="O42" s="424"/>
      <c r="P42" s="424"/>
      <c r="Q42" s="424"/>
      <c r="R42" s="424"/>
      <c r="S42" s="424"/>
      <c r="T42" s="424"/>
      <c r="U42" s="424"/>
      <c r="V42" s="424"/>
      <c r="W42" s="424"/>
      <c r="X42" s="424"/>
      <c r="Y42" s="326"/>
      <c r="Z42" s="307"/>
      <c r="AA42" s="307"/>
      <c r="AB42" s="296"/>
      <c r="AC42" s="213"/>
      <c r="AD42" s="213"/>
    </row>
    <row r="43" spans="1:30" ht="15" customHeight="1">
      <c r="A43" s="261"/>
      <c r="B43" s="267"/>
      <c r="C43" s="308" t="s">
        <v>94</v>
      </c>
      <c r="D43" s="430" t="s">
        <v>169</v>
      </c>
      <c r="E43" s="430"/>
      <c r="F43" s="430"/>
      <c r="G43" s="430"/>
      <c r="H43" s="384"/>
      <c r="I43" s="449" t="s">
        <v>121</v>
      </c>
      <c r="J43" s="449"/>
      <c r="K43" s="450" t="s">
        <v>170</v>
      </c>
      <c r="L43" s="450"/>
      <c r="M43" s="450"/>
      <c r="N43" s="450"/>
      <c r="O43" s="310"/>
      <c r="P43" s="383" t="s">
        <v>122</v>
      </c>
      <c r="Q43" s="448" t="s">
        <v>171</v>
      </c>
      <c r="R43" s="448"/>
      <c r="S43" s="448"/>
      <c r="T43" s="448"/>
      <c r="U43" s="448"/>
      <c r="V43" s="448"/>
      <c r="W43" s="448"/>
      <c r="X43" s="448"/>
      <c r="Y43" s="309"/>
      <c r="Z43" s="307"/>
      <c r="AA43" s="307"/>
      <c r="AB43" s="296"/>
      <c r="AC43" s="213"/>
      <c r="AD43" s="213"/>
    </row>
    <row r="44" spans="1:30" ht="4.5" customHeight="1">
      <c r="A44" s="261"/>
      <c r="B44" s="267"/>
      <c r="C44" s="313"/>
      <c r="D44" s="320"/>
      <c r="E44" s="320"/>
      <c r="F44" s="294"/>
      <c r="G44" s="316"/>
      <c r="H44" s="316"/>
      <c r="I44" s="316"/>
      <c r="J44" s="316"/>
      <c r="K44" s="316"/>
      <c r="L44" s="294"/>
      <c r="M44" s="294"/>
      <c r="N44" s="294"/>
      <c r="O44" s="316"/>
      <c r="P44" s="316"/>
      <c r="Q44" s="316"/>
      <c r="R44" s="316"/>
      <c r="S44" s="316"/>
      <c r="T44" s="316"/>
      <c r="U44" s="316"/>
      <c r="V44" s="316"/>
      <c r="W44" s="316"/>
      <c r="X44" s="316"/>
      <c r="Y44" s="309"/>
      <c r="Z44" s="307"/>
      <c r="AA44" s="307"/>
      <c r="AB44" s="296"/>
      <c r="AC44" s="213"/>
      <c r="AD44" s="213"/>
    </row>
    <row r="45" spans="1:30" ht="15" customHeight="1">
      <c r="A45" s="261"/>
      <c r="B45" s="267"/>
      <c r="C45" s="308" t="s">
        <v>94</v>
      </c>
      <c r="D45" s="430" t="s">
        <v>172</v>
      </c>
      <c r="E45" s="430"/>
      <c r="F45" s="430"/>
      <c r="G45" s="430"/>
      <c r="H45" s="384"/>
      <c r="I45" s="449" t="s">
        <v>121</v>
      </c>
      <c r="J45" s="449"/>
      <c r="K45" s="450" t="s">
        <v>173</v>
      </c>
      <c r="L45" s="450"/>
      <c r="M45" s="450"/>
      <c r="N45" s="450"/>
      <c r="O45" s="310"/>
      <c r="P45" s="383" t="s">
        <v>122</v>
      </c>
      <c r="Q45" s="448" t="s">
        <v>174</v>
      </c>
      <c r="R45" s="448"/>
      <c r="S45" s="448"/>
      <c r="T45" s="448"/>
      <c r="U45" s="448"/>
      <c r="V45" s="448"/>
      <c r="W45" s="448"/>
      <c r="X45" s="448"/>
      <c r="Y45" s="309"/>
      <c r="Z45" s="307"/>
      <c r="AA45" s="307"/>
      <c r="AB45" s="296"/>
      <c r="AC45" s="213"/>
      <c r="AD45" s="213"/>
    </row>
    <row r="46" spans="1:30" ht="4.5" customHeight="1">
      <c r="A46" s="261"/>
      <c r="B46" s="267"/>
      <c r="C46" s="313"/>
      <c r="D46" s="320"/>
      <c r="E46" s="320"/>
      <c r="F46" s="294"/>
      <c r="G46" s="316"/>
      <c r="H46" s="316"/>
      <c r="I46" s="316"/>
      <c r="J46" s="316"/>
      <c r="K46" s="316"/>
      <c r="L46" s="294"/>
      <c r="M46" s="294"/>
      <c r="N46" s="294"/>
      <c r="O46" s="316"/>
      <c r="P46" s="316"/>
      <c r="Q46" s="316"/>
      <c r="R46" s="316"/>
      <c r="S46" s="316"/>
      <c r="T46" s="316"/>
      <c r="U46" s="316"/>
      <c r="V46" s="316"/>
      <c r="W46" s="316"/>
      <c r="X46" s="316"/>
      <c r="Y46" s="309"/>
      <c r="Z46" s="307"/>
      <c r="AA46" s="307"/>
      <c r="AB46" s="296"/>
      <c r="AC46" s="213"/>
      <c r="AD46" s="213"/>
    </row>
    <row r="47" spans="1:30" ht="15" customHeight="1">
      <c r="A47" s="261"/>
      <c r="B47" s="267"/>
      <c r="C47" s="308" t="s">
        <v>94</v>
      </c>
      <c r="D47" s="430" t="s">
        <v>175</v>
      </c>
      <c r="E47" s="430"/>
      <c r="F47" s="430"/>
      <c r="G47" s="430"/>
      <c r="H47" s="384"/>
      <c r="I47" s="449" t="s">
        <v>121</v>
      </c>
      <c r="J47" s="449"/>
      <c r="K47" s="450" t="s">
        <v>176</v>
      </c>
      <c r="L47" s="450"/>
      <c r="M47" s="450"/>
      <c r="N47" s="450"/>
      <c r="O47" s="310"/>
      <c r="P47" s="383" t="s">
        <v>122</v>
      </c>
      <c r="Q47" s="448" t="s">
        <v>177</v>
      </c>
      <c r="R47" s="448"/>
      <c r="S47" s="448"/>
      <c r="T47" s="448"/>
      <c r="U47" s="448"/>
      <c r="V47" s="448"/>
      <c r="W47" s="448"/>
      <c r="X47" s="448"/>
      <c r="Y47" s="309"/>
      <c r="Z47" s="307"/>
      <c r="AA47" s="307"/>
      <c r="AB47" s="296"/>
      <c r="AC47" s="213"/>
      <c r="AD47" s="213"/>
    </row>
    <row r="48" spans="1:30" ht="4.5" customHeight="1">
      <c r="A48" s="261"/>
      <c r="B48" s="267"/>
      <c r="C48" s="313"/>
      <c r="D48" s="320"/>
      <c r="E48" s="320"/>
      <c r="F48" s="294"/>
      <c r="G48" s="316"/>
      <c r="H48" s="316"/>
      <c r="I48" s="316"/>
      <c r="J48" s="316"/>
      <c r="K48" s="316"/>
      <c r="L48" s="294"/>
      <c r="M48" s="294"/>
      <c r="N48" s="294"/>
      <c r="O48" s="316"/>
      <c r="P48" s="316"/>
      <c r="Q48" s="316"/>
      <c r="R48" s="316"/>
      <c r="S48" s="316"/>
      <c r="T48" s="316"/>
      <c r="U48" s="316"/>
      <c r="V48" s="316"/>
      <c r="W48" s="316"/>
      <c r="X48" s="316"/>
      <c r="Y48" s="309"/>
      <c r="Z48" s="307"/>
      <c r="AA48" s="307"/>
      <c r="AB48" s="296"/>
      <c r="AC48" s="213"/>
      <c r="AD48" s="213"/>
    </row>
    <row r="49" spans="1:31" ht="15" customHeight="1">
      <c r="A49" s="261"/>
      <c r="B49" s="267"/>
      <c r="C49" s="308" t="s">
        <v>94</v>
      </c>
      <c r="D49" s="430" t="s">
        <v>134</v>
      </c>
      <c r="E49" s="430"/>
      <c r="F49" s="430"/>
      <c r="G49" s="430"/>
      <c r="H49" s="384"/>
      <c r="I49" s="449" t="s">
        <v>121</v>
      </c>
      <c r="J49" s="449"/>
      <c r="K49" s="450" t="s">
        <v>178</v>
      </c>
      <c r="L49" s="450"/>
      <c r="M49" s="450"/>
      <c r="N49" s="450"/>
      <c r="O49" s="310"/>
      <c r="P49" s="383" t="s">
        <v>122</v>
      </c>
      <c r="Q49" s="448" t="s">
        <v>179</v>
      </c>
      <c r="R49" s="448"/>
      <c r="S49" s="448"/>
      <c r="T49" s="448"/>
      <c r="U49" s="448"/>
      <c r="V49" s="448"/>
      <c r="W49" s="448"/>
      <c r="X49" s="448"/>
      <c r="Y49" s="309"/>
      <c r="Z49" s="307"/>
      <c r="AA49" s="307"/>
      <c r="AB49" s="296"/>
      <c r="AC49" s="213"/>
      <c r="AD49" s="213"/>
    </row>
    <row r="50" spans="1:31" ht="4.5" customHeight="1">
      <c r="A50" s="261"/>
      <c r="B50" s="267"/>
      <c r="C50" s="313"/>
      <c r="D50" s="320"/>
      <c r="E50" s="320"/>
      <c r="F50" s="294"/>
      <c r="G50" s="316"/>
      <c r="H50" s="316"/>
      <c r="I50" s="316"/>
      <c r="J50" s="316"/>
      <c r="K50" s="316"/>
      <c r="L50" s="294"/>
      <c r="M50" s="294"/>
      <c r="N50" s="294"/>
      <c r="O50" s="316"/>
      <c r="P50" s="316"/>
      <c r="Q50" s="316"/>
      <c r="R50" s="316"/>
      <c r="S50" s="316"/>
      <c r="T50" s="316"/>
      <c r="U50" s="316"/>
      <c r="V50" s="316"/>
      <c r="W50" s="316"/>
      <c r="X50" s="316"/>
      <c r="Y50" s="309"/>
      <c r="Z50" s="307"/>
      <c r="AA50" s="307"/>
      <c r="AB50" s="296"/>
      <c r="AC50" s="213"/>
      <c r="AD50" s="213"/>
    </row>
    <row r="51" spans="1:31" ht="15" customHeight="1">
      <c r="A51" s="261"/>
      <c r="B51" s="267"/>
      <c r="C51" s="308" t="s">
        <v>94</v>
      </c>
      <c r="D51" s="430"/>
      <c r="E51" s="430"/>
      <c r="F51" s="430"/>
      <c r="G51" s="430"/>
      <c r="H51" s="384"/>
      <c r="I51" s="449" t="s">
        <v>121</v>
      </c>
      <c r="J51" s="449"/>
      <c r="K51" s="450"/>
      <c r="L51" s="450"/>
      <c r="M51" s="450"/>
      <c r="N51" s="450"/>
      <c r="O51" s="310"/>
      <c r="P51" s="383" t="s">
        <v>122</v>
      </c>
      <c r="Q51" s="451"/>
      <c r="R51" s="451"/>
      <c r="S51" s="451"/>
      <c r="T51" s="451"/>
      <c r="U51" s="451"/>
      <c r="V51" s="451"/>
      <c r="W51" s="451"/>
      <c r="X51" s="451"/>
      <c r="Y51" s="309"/>
      <c r="Z51" s="307"/>
      <c r="AA51" s="307"/>
      <c r="AB51" s="296"/>
      <c r="AC51" s="213"/>
      <c r="AD51" s="213"/>
    </row>
    <row r="52" spans="1:31" ht="4.5" customHeight="1">
      <c r="A52" s="261"/>
      <c r="B52" s="267"/>
      <c r="C52" s="313"/>
      <c r="D52" s="320"/>
      <c r="E52" s="320"/>
      <c r="F52" s="294"/>
      <c r="G52" s="316"/>
      <c r="H52" s="316"/>
      <c r="I52" s="316"/>
      <c r="J52" s="316"/>
      <c r="K52" s="316"/>
      <c r="L52" s="294"/>
      <c r="M52" s="294"/>
      <c r="N52" s="294"/>
      <c r="O52" s="316"/>
      <c r="P52" s="316"/>
      <c r="Q52" s="316"/>
      <c r="R52" s="316"/>
      <c r="S52" s="316"/>
      <c r="T52" s="316"/>
      <c r="U52" s="316"/>
      <c r="V52" s="316"/>
      <c r="W52" s="316"/>
      <c r="X52" s="316"/>
      <c r="Y52" s="309"/>
      <c r="Z52" s="307"/>
      <c r="AA52" s="307"/>
      <c r="AB52" s="296"/>
      <c r="AC52" s="213"/>
      <c r="AD52" s="213"/>
    </row>
    <row r="53" spans="1:31" ht="15" customHeight="1">
      <c r="A53" s="261"/>
      <c r="B53" s="267"/>
      <c r="C53" s="308" t="s">
        <v>94</v>
      </c>
      <c r="D53" s="430"/>
      <c r="E53" s="430"/>
      <c r="F53" s="430"/>
      <c r="G53" s="430"/>
      <c r="H53" s="384"/>
      <c r="I53" s="449" t="s">
        <v>121</v>
      </c>
      <c r="J53" s="449"/>
      <c r="K53" s="450"/>
      <c r="L53" s="450"/>
      <c r="M53" s="450"/>
      <c r="N53" s="450"/>
      <c r="O53" s="310"/>
      <c r="P53" s="383" t="s">
        <v>122</v>
      </c>
      <c r="Q53" s="451"/>
      <c r="R53" s="451"/>
      <c r="S53" s="451"/>
      <c r="T53" s="451"/>
      <c r="U53" s="451"/>
      <c r="V53" s="451"/>
      <c r="W53" s="451"/>
      <c r="X53" s="451"/>
      <c r="Y53" s="309"/>
      <c r="Z53" s="307"/>
      <c r="AA53" s="307"/>
      <c r="AB53" s="296"/>
      <c r="AC53" s="213"/>
      <c r="AD53" s="213"/>
    </row>
    <row r="54" spans="1:31" ht="4.5" customHeight="1">
      <c r="A54" s="261"/>
      <c r="B54" s="267"/>
      <c r="C54" s="313"/>
      <c r="D54" s="320"/>
      <c r="E54" s="320"/>
      <c r="F54" s="294"/>
      <c r="G54" s="316"/>
      <c r="H54" s="316"/>
      <c r="I54" s="316"/>
      <c r="J54" s="316"/>
      <c r="K54" s="316"/>
      <c r="L54" s="294"/>
      <c r="M54" s="294"/>
      <c r="N54" s="294"/>
      <c r="O54" s="316"/>
      <c r="P54" s="316"/>
      <c r="Q54" s="316"/>
      <c r="R54" s="316"/>
      <c r="S54" s="316"/>
      <c r="T54" s="316"/>
      <c r="U54" s="316"/>
      <c r="V54" s="316"/>
      <c r="W54" s="316"/>
      <c r="X54" s="316"/>
      <c r="Y54" s="309"/>
      <c r="Z54" s="307"/>
      <c r="AA54" s="307"/>
      <c r="AB54" s="296"/>
      <c r="AC54" s="213"/>
      <c r="AD54" s="213"/>
    </row>
    <row r="55" spans="1:31" ht="15" customHeight="1">
      <c r="A55" s="261"/>
      <c r="B55" s="267"/>
      <c r="C55" s="308" t="s">
        <v>94</v>
      </c>
      <c r="D55" s="430"/>
      <c r="E55" s="430"/>
      <c r="F55" s="430"/>
      <c r="G55" s="430"/>
      <c r="H55" s="384"/>
      <c r="I55" s="449" t="s">
        <v>121</v>
      </c>
      <c r="J55" s="449"/>
      <c r="K55" s="450"/>
      <c r="L55" s="450"/>
      <c r="M55" s="450"/>
      <c r="N55" s="450"/>
      <c r="O55" s="310"/>
      <c r="P55" s="383" t="s">
        <v>122</v>
      </c>
      <c r="Q55" s="451"/>
      <c r="R55" s="451"/>
      <c r="S55" s="451"/>
      <c r="T55" s="451"/>
      <c r="U55" s="451"/>
      <c r="V55" s="451"/>
      <c r="W55" s="451"/>
      <c r="X55" s="451"/>
      <c r="Y55" s="309"/>
      <c r="Z55" s="307"/>
      <c r="AA55" s="307"/>
      <c r="AB55" s="296"/>
      <c r="AC55" s="213"/>
      <c r="AD55" s="213"/>
    </row>
    <row r="56" spans="1:31" ht="5.25" customHeight="1">
      <c r="A56" s="261"/>
      <c r="B56" s="277"/>
      <c r="C56" s="142"/>
      <c r="D56" s="327"/>
      <c r="E56" s="306"/>
      <c r="F56" s="306"/>
      <c r="G56" s="306"/>
      <c r="H56" s="306"/>
      <c r="I56" s="306"/>
      <c r="J56" s="306"/>
      <c r="K56" s="306"/>
      <c r="L56" s="306"/>
      <c r="M56" s="306"/>
      <c r="N56" s="306"/>
      <c r="O56" s="306"/>
      <c r="P56" s="306"/>
      <c r="Q56" s="306"/>
      <c r="R56" s="306"/>
      <c r="S56" s="306"/>
      <c r="T56" s="306"/>
      <c r="U56" s="306"/>
      <c r="V56" s="306"/>
      <c r="W56" s="306"/>
      <c r="X56" s="306"/>
      <c r="Y56" s="325"/>
      <c r="Z56" s="307"/>
      <c r="AA56" s="307"/>
      <c r="AB56" s="296"/>
      <c r="AC56" s="213"/>
      <c r="AD56" s="213"/>
    </row>
    <row r="57" spans="1:31" ht="6.75" customHeight="1">
      <c r="A57" s="328"/>
      <c r="B57" s="329"/>
      <c r="C57" s="329"/>
      <c r="D57" s="329"/>
      <c r="E57" s="329"/>
      <c r="F57" s="329"/>
      <c r="G57" s="330"/>
      <c r="H57" s="330"/>
      <c r="I57" s="330"/>
      <c r="J57" s="330"/>
      <c r="K57" s="330"/>
      <c r="L57" s="330"/>
      <c r="M57" s="330"/>
      <c r="N57" s="330"/>
      <c r="O57" s="330"/>
      <c r="P57" s="330"/>
      <c r="Q57" s="330"/>
      <c r="R57" s="330"/>
      <c r="S57" s="330"/>
      <c r="T57" s="330"/>
      <c r="U57" s="330"/>
      <c r="V57" s="330"/>
      <c r="W57" s="330"/>
      <c r="X57" s="330"/>
      <c r="Y57" s="330"/>
      <c r="Z57" s="330"/>
      <c r="AA57" s="330"/>
      <c r="AB57" s="331"/>
      <c r="AC57" s="213"/>
      <c r="AD57" s="213"/>
    </row>
    <row r="58" spans="1:31">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E58" s="213"/>
    </row>
    <row r="59" spans="1:31">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E59" s="213"/>
    </row>
    <row r="60" spans="1:31">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E60" s="213"/>
    </row>
    <row r="61" spans="1:31">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row>
    <row r="62" spans="1:31">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E62" s="213"/>
    </row>
    <row r="63" spans="1:31">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row>
    <row r="64" spans="1:3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D64" s="213"/>
      <c r="AE64" s="213"/>
    </row>
    <row r="65" spans="1:3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E65" s="213"/>
    </row>
  </sheetData>
  <sheetProtection selectLockedCells="1" selectUnlockedCells="1"/>
  <mergeCells count="68">
    <mergeCell ref="D53:G53"/>
    <mergeCell ref="I53:J53"/>
    <mergeCell ref="K53:N53"/>
    <mergeCell ref="Q53:X53"/>
    <mergeCell ref="D55:G55"/>
    <mergeCell ref="I55:J55"/>
    <mergeCell ref="K55:N55"/>
    <mergeCell ref="Q55:X55"/>
    <mergeCell ref="D49:G49"/>
    <mergeCell ref="I49:J49"/>
    <mergeCell ref="K49:N49"/>
    <mergeCell ref="Q49:X49"/>
    <mergeCell ref="D51:G51"/>
    <mergeCell ref="I51:J51"/>
    <mergeCell ref="K51:N51"/>
    <mergeCell ref="Q51:X51"/>
    <mergeCell ref="D45:G45"/>
    <mergeCell ref="I45:J45"/>
    <mergeCell ref="K45:N45"/>
    <mergeCell ref="Q45:X45"/>
    <mergeCell ref="D47:G47"/>
    <mergeCell ref="I47:J47"/>
    <mergeCell ref="K47:N47"/>
    <mergeCell ref="Q47:X47"/>
    <mergeCell ref="D37:X37"/>
    <mergeCell ref="D39:X39"/>
    <mergeCell ref="C42:X42"/>
    <mergeCell ref="D43:G43"/>
    <mergeCell ref="I43:J43"/>
    <mergeCell ref="K43:N43"/>
    <mergeCell ref="Q43:X43"/>
    <mergeCell ref="D29:X29"/>
    <mergeCell ref="C32:X32"/>
    <mergeCell ref="C33:D33"/>
    <mergeCell ref="E33:X33"/>
    <mergeCell ref="C35:D35"/>
    <mergeCell ref="E35:X35"/>
    <mergeCell ref="C27:D27"/>
    <mergeCell ref="E27:X27"/>
    <mergeCell ref="C14:X14"/>
    <mergeCell ref="C15:D15"/>
    <mergeCell ref="E15:X15"/>
    <mergeCell ref="C17:D17"/>
    <mergeCell ref="E17:X17"/>
    <mergeCell ref="C20:X20"/>
    <mergeCell ref="C21:D21"/>
    <mergeCell ref="E21:X21"/>
    <mergeCell ref="C23:D23"/>
    <mergeCell ref="E23:X23"/>
    <mergeCell ref="D25:X25"/>
    <mergeCell ref="D9:G9"/>
    <mergeCell ref="J9:N9"/>
    <mergeCell ref="Q9:S9"/>
    <mergeCell ref="U9:W9"/>
    <mergeCell ref="C11:F11"/>
    <mergeCell ref="G11:X11"/>
    <mergeCell ref="C8:X8"/>
    <mergeCell ref="C1:AA1"/>
    <mergeCell ref="C2:X2"/>
    <mergeCell ref="D3:J3"/>
    <mergeCell ref="M3:O3"/>
    <mergeCell ref="P3:T3"/>
    <mergeCell ref="V3:W3"/>
    <mergeCell ref="D5:E5"/>
    <mergeCell ref="G5:H5"/>
    <mergeCell ref="I5:L5"/>
    <mergeCell ref="N5:P5"/>
    <mergeCell ref="Q5:X5"/>
  </mergeCells>
  <pageMargins left="0.7" right="0.7" top="0.75" bottom="0.75" header="0.51180555555555551" footer="0.51180555555555551"/>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3"/>
  </sheetPr>
  <dimension ref="A1:AD41"/>
  <sheetViews>
    <sheetView tabSelected="1" workbookViewId="0">
      <pane ySplit="10" topLeftCell="A11" activePane="bottomLeft" state="frozen"/>
      <selection pane="bottomLeft" activeCell="G11" sqref="G11"/>
    </sheetView>
  </sheetViews>
  <sheetFormatPr defaultRowHeight="16.5"/>
  <cols>
    <col min="1" max="1" width="4.28515625" style="26" customWidth="1"/>
    <col min="2" max="2" width="0.85546875" style="26" customWidth="1"/>
    <col min="3" max="3" width="6.140625" style="27" customWidth="1"/>
    <col min="4" max="4" width="0.85546875" style="27" customWidth="1"/>
    <col min="5" max="5" width="9.7109375" style="27" customWidth="1"/>
    <col min="6" max="6" width="0.85546875" style="27" customWidth="1"/>
    <col min="7" max="7" width="9.7109375" style="28" customWidth="1"/>
    <col min="8" max="8" width="0.85546875" style="28" customWidth="1"/>
    <col min="9" max="9" width="9.7109375" style="28" customWidth="1"/>
    <col min="10" max="10" width="0.85546875" style="28" customWidth="1"/>
    <col min="11" max="11" width="9.7109375" style="28" customWidth="1"/>
    <col min="12" max="12" width="0.85546875" style="28" customWidth="1"/>
    <col min="13" max="13" width="9.7109375" style="28" customWidth="1"/>
    <col min="14" max="14" width="0.85546875" style="28" customWidth="1"/>
    <col min="15" max="15" width="8.7109375" style="28" customWidth="1"/>
    <col min="16" max="16" width="0.85546875" style="28" customWidth="1"/>
    <col min="17" max="17" width="9.7109375" style="26" customWidth="1"/>
    <col min="18" max="18" width="0.85546875" style="26" customWidth="1"/>
    <col min="19" max="19" width="8.7109375" style="26" customWidth="1"/>
    <col min="20" max="20" width="0.85546875" style="26" customWidth="1"/>
    <col min="21" max="21" width="9.7109375" style="29" customWidth="1"/>
    <col min="22" max="22" width="0.85546875" style="29" customWidth="1"/>
    <col min="23" max="23" width="9.7109375" style="30" customWidth="1"/>
    <col min="24" max="24" width="0.85546875" style="30" customWidth="1"/>
    <col min="25" max="25" width="8.7109375" style="31" customWidth="1"/>
    <col min="26" max="26" width="0.85546875" style="31" customWidth="1"/>
    <col min="27" max="27" width="50.28515625" style="32" customWidth="1"/>
    <col min="28" max="28" width="1.42578125" style="26" customWidth="1"/>
    <col min="29" max="29" width="6.5703125" style="26" customWidth="1"/>
    <col min="30" max="30" width="8.42578125" style="26" customWidth="1"/>
    <col min="31" max="16384" width="9.140625" style="26"/>
  </cols>
  <sheetData>
    <row r="1" spans="1:30" ht="9" customHeight="1">
      <c r="A1" s="385" t="s">
        <v>180</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row>
    <row r="2" spans="1:30" ht="27"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row>
    <row r="3" spans="1:30" s="37" customFormat="1" ht="3.75" customHeight="1">
      <c r="A3" s="33"/>
      <c r="B3" s="33"/>
      <c r="C3" s="34"/>
      <c r="D3" s="34"/>
      <c r="E3" s="34"/>
      <c r="F3" s="34"/>
      <c r="G3" s="35"/>
      <c r="H3" s="35"/>
      <c r="I3" s="35"/>
      <c r="J3" s="35"/>
      <c r="K3" s="35"/>
      <c r="L3" s="35"/>
      <c r="M3" s="35"/>
      <c r="N3" s="35"/>
      <c r="O3" s="35"/>
      <c r="P3" s="35"/>
      <c r="Q3" s="35"/>
      <c r="R3" s="35"/>
      <c r="S3" s="35"/>
      <c r="T3" s="35"/>
      <c r="U3" s="35"/>
      <c r="V3" s="35"/>
      <c r="W3" s="35"/>
      <c r="X3" s="35"/>
      <c r="Y3" s="35"/>
      <c r="Z3" s="35"/>
      <c r="AA3" s="35"/>
      <c r="AB3" s="36"/>
    </row>
    <row r="4" spans="1:30" ht="39" customHeight="1">
      <c r="A4" s="38"/>
      <c r="B4" s="38"/>
      <c r="C4" s="39"/>
      <c r="D4" s="39"/>
      <c r="E4" s="40" t="s">
        <v>24</v>
      </c>
      <c r="F4" s="41"/>
      <c r="G4" s="40" t="s">
        <v>25</v>
      </c>
      <c r="H4" s="41"/>
      <c r="I4" s="40" t="s">
        <v>26</v>
      </c>
      <c r="J4" s="41"/>
      <c r="K4" s="40" t="s">
        <v>27</v>
      </c>
      <c r="L4" s="41"/>
      <c r="M4" s="40" t="s">
        <v>28</v>
      </c>
      <c r="N4" s="42"/>
      <c r="O4" s="43"/>
      <c r="P4" s="43"/>
      <c r="Q4" s="43"/>
      <c r="R4" s="43"/>
      <c r="S4" s="43"/>
      <c r="T4" s="43"/>
      <c r="U4" s="44"/>
      <c r="V4" s="44"/>
      <c r="W4" s="45"/>
      <c r="X4" s="45"/>
      <c r="Y4" s="45"/>
      <c r="Z4" s="45"/>
      <c r="AA4" s="45"/>
      <c r="AB4" s="36"/>
      <c r="AC4" s="37"/>
      <c r="AD4" s="37"/>
    </row>
    <row r="5" spans="1:30" ht="39" customHeight="1">
      <c r="A5" s="38"/>
      <c r="B5" s="38"/>
      <c r="C5" s="39"/>
      <c r="D5" s="39"/>
      <c r="E5" s="46">
        <v>50000</v>
      </c>
      <c r="F5" s="47"/>
      <c r="G5" s="48">
        <f>E5/30</f>
        <v>1666.6666666666667</v>
      </c>
      <c r="H5" s="47"/>
      <c r="I5" s="48">
        <f>SUM(G11:G40)</f>
        <v>0</v>
      </c>
      <c r="J5" s="47"/>
      <c r="K5" s="48">
        <f>IF(I5&gt;E5,"0",(E5-I5))</f>
        <v>50000</v>
      </c>
      <c r="L5" s="47"/>
      <c r="M5" s="48" t="str">
        <f>IF(ISNUMBER(I5),IF(I5=0,"0",SUM(I5/COUNT(K11:K40))))</f>
        <v>0</v>
      </c>
      <c r="N5" s="49"/>
      <c r="O5" s="43"/>
      <c r="P5" s="43"/>
      <c r="Q5" s="43"/>
      <c r="R5" s="43"/>
      <c r="S5" s="43"/>
      <c r="T5" s="43"/>
      <c r="U5" s="44"/>
      <c r="V5" s="44"/>
      <c r="W5" s="50"/>
      <c r="X5" s="50"/>
      <c r="Y5" s="50"/>
      <c r="Z5" s="50"/>
      <c r="AA5" s="50"/>
      <c r="AB5" s="36"/>
      <c r="AC5" s="37"/>
      <c r="AD5" s="37"/>
    </row>
    <row r="6" spans="1:30" ht="3.75" customHeight="1">
      <c r="A6" s="43"/>
      <c r="B6" s="43"/>
      <c r="C6" s="39"/>
      <c r="D6" s="39"/>
      <c r="E6" s="39"/>
      <c r="F6" s="39"/>
      <c r="G6" s="51"/>
      <c r="H6" s="51"/>
      <c r="I6" s="51"/>
      <c r="J6" s="51"/>
      <c r="K6" s="52"/>
      <c r="L6" s="52"/>
      <c r="M6" s="52"/>
      <c r="N6" s="52"/>
      <c r="O6" s="52"/>
      <c r="P6" s="52"/>
      <c r="Q6" s="43"/>
      <c r="R6" s="43"/>
      <c r="S6" s="43"/>
      <c r="T6" s="43"/>
      <c r="U6" s="44"/>
      <c r="V6" s="44"/>
      <c r="W6" s="53"/>
      <c r="X6" s="53"/>
      <c r="Y6" s="54"/>
      <c r="Z6" s="54"/>
      <c r="AA6" s="55"/>
      <c r="AB6" s="56"/>
    </row>
    <row r="7" spans="1:30" s="37" customFormat="1" ht="15.75" customHeight="1">
      <c r="A7" s="386" t="s">
        <v>29</v>
      </c>
      <c r="B7" s="386"/>
      <c r="C7" s="386"/>
      <c r="D7" s="386"/>
      <c r="E7" s="386"/>
      <c r="F7" s="386"/>
      <c r="G7" s="386"/>
      <c r="H7" s="386"/>
      <c r="I7" s="386"/>
      <c r="J7" s="57"/>
      <c r="K7" s="387" t="str">
        <f ca="1">IF(C11&lt;=NOW(),IF(ISNUMBER(I5),IF(30-COUNT(K11:K40)=0,IF(I5&gt;=E5,"You made it! Well done!","JuNoWriMo is over. Better luck next year!"),IF(I5&gt;=E5,"You made it! Well done!",IF((M5&gt;G5),"Good going. You're on track to complete on time.","Get on with it! At this rate, you need to write "&amp;INT(K5/(30-COUNT(K11:K40)))&amp;" words a day to make it. Get a move-on!"))),""),"JuNoWriMo begins in "&amp;INT(C11-NOW())&amp;" days.  When it starts, this bar will give you a quick report on your progress so far.")</f>
        <v>JuNoWriMo begins in 33 days.  When it starts, this bar will give you a quick report on your progress so far.</v>
      </c>
      <c r="L7" s="387"/>
      <c r="M7" s="387"/>
      <c r="N7" s="387"/>
      <c r="O7" s="387"/>
      <c r="P7" s="387"/>
      <c r="Q7" s="387"/>
      <c r="R7" s="387"/>
      <c r="S7" s="387"/>
      <c r="T7" s="387"/>
      <c r="U7" s="387"/>
      <c r="V7" s="387"/>
      <c r="W7" s="387"/>
      <c r="X7" s="387"/>
      <c r="Y7" s="387"/>
      <c r="Z7" s="387"/>
      <c r="AA7" s="387"/>
      <c r="AB7" s="36"/>
    </row>
    <row r="8" spans="1:30" s="37" customFormat="1" ht="5.25" customHeight="1">
      <c r="A8" s="33"/>
      <c r="B8" s="33"/>
      <c r="C8" s="58"/>
      <c r="D8" s="58"/>
      <c r="E8" s="59"/>
      <c r="F8" s="59"/>
      <c r="G8" s="60"/>
      <c r="H8" s="60"/>
      <c r="I8" s="60"/>
      <c r="J8" s="60"/>
      <c r="K8" s="61"/>
      <c r="L8" s="61"/>
      <c r="M8" s="61"/>
      <c r="N8" s="61"/>
      <c r="O8" s="61"/>
      <c r="P8" s="61"/>
      <c r="Q8" s="61"/>
      <c r="R8" s="61"/>
      <c r="S8" s="61"/>
      <c r="T8" s="61"/>
      <c r="U8" s="61"/>
      <c r="V8" s="61"/>
      <c r="W8" s="61"/>
      <c r="X8" s="61"/>
      <c r="Y8" s="61"/>
      <c r="Z8" s="61"/>
      <c r="AA8" s="61"/>
      <c r="AB8" s="36"/>
    </row>
    <row r="9" spans="1:30" s="73" customFormat="1" ht="30.75" customHeight="1">
      <c r="A9" s="62" t="s">
        <v>30</v>
      </c>
      <c r="B9" s="63"/>
      <c r="C9" s="64" t="s">
        <v>31</v>
      </c>
      <c r="D9" s="65"/>
      <c r="E9" s="66" t="s">
        <v>32</v>
      </c>
      <c r="F9" s="67"/>
      <c r="G9" s="66" t="s">
        <v>33</v>
      </c>
      <c r="H9" s="67"/>
      <c r="I9" s="66" t="s">
        <v>34</v>
      </c>
      <c r="J9" s="67"/>
      <c r="K9" s="66" t="s">
        <v>35</v>
      </c>
      <c r="L9" s="67"/>
      <c r="M9" s="66" t="s">
        <v>36</v>
      </c>
      <c r="N9" s="67"/>
      <c r="O9" s="66" t="s">
        <v>37</v>
      </c>
      <c r="P9" s="67"/>
      <c r="Q9" s="62" t="s">
        <v>38</v>
      </c>
      <c r="R9" s="63"/>
      <c r="S9" s="62" t="s">
        <v>39</v>
      </c>
      <c r="T9" s="63"/>
      <c r="U9" s="68" t="s">
        <v>28</v>
      </c>
      <c r="V9" s="69"/>
      <c r="W9" s="70" t="s">
        <v>40</v>
      </c>
      <c r="X9" s="71"/>
      <c r="Y9" s="70" t="s">
        <v>41</v>
      </c>
      <c r="Z9" s="71"/>
      <c r="AA9" s="62" t="s">
        <v>42</v>
      </c>
      <c r="AB9" s="72"/>
    </row>
    <row r="10" spans="1:30" s="73" customFormat="1" ht="3.75" customHeight="1">
      <c r="A10" s="74"/>
      <c r="B10" s="74"/>
      <c r="C10" s="75"/>
      <c r="D10" s="75"/>
      <c r="E10" s="76"/>
      <c r="F10" s="76"/>
      <c r="G10" s="76"/>
      <c r="H10" s="76"/>
      <c r="I10" s="76"/>
      <c r="J10" s="76"/>
      <c r="K10" s="76"/>
      <c r="L10" s="76"/>
      <c r="M10" s="76"/>
      <c r="N10" s="76"/>
      <c r="O10" s="76"/>
      <c r="P10" s="76"/>
      <c r="Q10" s="74"/>
      <c r="R10" s="74"/>
      <c r="S10" s="74"/>
      <c r="T10" s="74"/>
      <c r="U10" s="77"/>
      <c r="V10" s="77"/>
      <c r="W10" s="78"/>
      <c r="X10" s="78"/>
      <c r="Y10" s="78"/>
      <c r="Z10" s="78"/>
      <c r="AA10" s="74"/>
      <c r="AB10" s="72"/>
    </row>
    <row r="11" spans="1:30" s="104" customFormat="1" ht="15">
      <c r="A11" s="79">
        <v>1</v>
      </c>
      <c r="B11" s="80"/>
      <c r="C11" s="81">
        <v>44713</v>
      </c>
      <c r="D11" s="82"/>
      <c r="E11" s="83">
        <f>SUM(G5*A11)</f>
        <v>1666.6666666666667</v>
      </c>
      <c r="F11" s="84"/>
      <c r="G11" s="85"/>
      <c r="H11" s="86"/>
      <c r="I11" s="87"/>
      <c r="J11" s="88"/>
      <c r="K11" s="89" t="str">
        <f>IF(G12,G11,IF(G11="",IF(ISNUMBER(K12),K12,""),IF(G11,G11,"")))</f>
        <v/>
      </c>
      <c r="L11" s="90"/>
      <c r="M11" s="91" t="str">
        <f t="shared" ref="M11:M37" si="0">IF(ISNUMBER(G11),IF(ISNUMBER(I11),INT(G11/I11),""),"")</f>
        <v/>
      </c>
      <c r="N11" s="92"/>
      <c r="O11" s="93" t="str">
        <f>IF(ISNUMBER(G11),G11/E5,"")</f>
        <v/>
      </c>
      <c r="P11" s="94"/>
      <c r="Q11" s="83" t="str">
        <f>IF(ISNUMBER(K11),IF((E5-K11)&gt;0,(E5-K11),""),"")</f>
        <v/>
      </c>
      <c r="R11" s="95"/>
      <c r="S11" s="96">
        <v>29</v>
      </c>
      <c r="T11" s="97"/>
      <c r="U11" s="91" t="str">
        <f t="shared" ref="U11:U40" si="1">IF(ISNUMBER(G11),(K11/A11),"")</f>
        <v/>
      </c>
      <c r="V11" s="92"/>
      <c r="W11" s="98" t="str">
        <f t="shared" ref="W11:W40" si="2">IF(G11=0,"",IF(ISNUMBER(G11),IF(ISNUMBER(Q11),(C11+(Q11/U11)),""),""))</f>
        <v/>
      </c>
      <c r="X11" s="99"/>
      <c r="Y11" s="100" t="str">
        <f>IF(ISNUMBER(G11),K11/E5,"")</f>
        <v/>
      </c>
      <c r="Z11" s="101"/>
      <c r="AA11" s="102"/>
      <c r="AB11" s="103"/>
    </row>
    <row r="12" spans="1:30" s="104" customFormat="1" ht="15">
      <c r="A12" s="105">
        <v>2</v>
      </c>
      <c r="B12" s="80"/>
      <c r="C12" s="106">
        <f t="shared" ref="C12:C40" si="3">C11+1</f>
        <v>44714</v>
      </c>
      <c r="D12" s="82"/>
      <c r="E12" s="83">
        <f>SUM(G5*A12)</f>
        <v>3333.3333333333335</v>
      </c>
      <c r="F12" s="84"/>
      <c r="G12" s="85"/>
      <c r="H12" s="86"/>
      <c r="I12" s="107"/>
      <c r="J12" s="88"/>
      <c r="K12" s="108" t="str">
        <f>IF(G13,SUM(G11:G12),IF(G12="",IF(ISNUMBER(K13),K13,""),IF(ISNUMBER(G12),SUM(G11:G12))))</f>
        <v/>
      </c>
      <c r="L12" s="95"/>
      <c r="M12" s="109" t="str">
        <f t="shared" si="0"/>
        <v/>
      </c>
      <c r="N12" s="92"/>
      <c r="O12" s="110" t="str">
        <f>IF(ISNUMBER(G12),G12/E5,"")</f>
        <v/>
      </c>
      <c r="P12" s="94"/>
      <c r="Q12" s="111" t="str">
        <f>IF(ISNUMBER(K12),IF((E5-K12)&gt;0,(E5-K12),""),"")</f>
        <v/>
      </c>
      <c r="R12" s="95"/>
      <c r="S12" s="112">
        <v>28</v>
      </c>
      <c r="T12" s="97"/>
      <c r="U12" s="109" t="str">
        <f t="shared" si="1"/>
        <v/>
      </c>
      <c r="V12" s="92"/>
      <c r="W12" s="98" t="str">
        <f t="shared" si="2"/>
        <v/>
      </c>
      <c r="X12" s="99"/>
      <c r="Y12" s="113" t="str">
        <f>IF(ISNUMBER(G12),K12/E5,"")</f>
        <v/>
      </c>
      <c r="Z12" s="101"/>
      <c r="AA12" s="114"/>
      <c r="AB12" s="103"/>
    </row>
    <row r="13" spans="1:30" s="104" customFormat="1" ht="15" customHeight="1">
      <c r="A13" s="105">
        <v>3</v>
      </c>
      <c r="B13" s="80"/>
      <c r="C13" s="106">
        <f t="shared" si="3"/>
        <v>44715</v>
      </c>
      <c r="D13" s="82"/>
      <c r="E13" s="83">
        <f>SUM(G5*A13)</f>
        <v>5000</v>
      </c>
      <c r="F13" s="84"/>
      <c r="G13" s="85"/>
      <c r="H13" s="86"/>
      <c r="I13" s="107"/>
      <c r="J13" s="88"/>
      <c r="K13" s="108" t="str">
        <f>IF(G14,SUM(G11:G13),IF(G13="",IF(ISNUMBER(K14),K14,""),IF(ISNUMBER(G13),SUM(G11:G13))))</f>
        <v/>
      </c>
      <c r="L13" s="95"/>
      <c r="M13" s="109" t="str">
        <f t="shared" si="0"/>
        <v/>
      </c>
      <c r="N13" s="92"/>
      <c r="O13" s="110" t="str">
        <f>IF(ISNUMBER(G13),G13/E5,"")</f>
        <v/>
      </c>
      <c r="P13" s="94"/>
      <c r="Q13" s="111" t="str">
        <f>IF(ISNUMBER(K13),IF((E5-K13)&gt;0,(E5-K13),""),"")</f>
        <v/>
      </c>
      <c r="R13" s="95"/>
      <c r="S13" s="112">
        <v>27</v>
      </c>
      <c r="T13" s="97"/>
      <c r="U13" s="109" t="str">
        <f t="shared" si="1"/>
        <v/>
      </c>
      <c r="V13" s="92"/>
      <c r="W13" s="98" t="str">
        <f t="shared" si="2"/>
        <v/>
      </c>
      <c r="X13" s="99"/>
      <c r="Y13" s="113" t="str">
        <f>IF(ISNUMBER(G13),K13/E5,"")</f>
        <v/>
      </c>
      <c r="Z13" s="101"/>
      <c r="AA13" s="114"/>
      <c r="AB13" s="103"/>
    </row>
    <row r="14" spans="1:30" s="104" customFormat="1" ht="15">
      <c r="A14" s="105">
        <v>4</v>
      </c>
      <c r="B14" s="80"/>
      <c r="C14" s="106">
        <f t="shared" si="3"/>
        <v>44716</v>
      </c>
      <c r="D14" s="82"/>
      <c r="E14" s="83">
        <f>SUM(G5*A14)</f>
        <v>6666.666666666667</v>
      </c>
      <c r="F14" s="84"/>
      <c r="G14" s="85"/>
      <c r="H14" s="86"/>
      <c r="I14" s="107"/>
      <c r="J14" s="88"/>
      <c r="K14" s="108" t="str">
        <f>IF(G15,SUM(G11:G14),IF(G14="",IF(ISNUMBER(K15),K15,""),IF(ISNUMBER(G14),SUM(G11:G14))))</f>
        <v/>
      </c>
      <c r="L14" s="95"/>
      <c r="M14" s="109" t="str">
        <f t="shared" si="0"/>
        <v/>
      </c>
      <c r="N14" s="92"/>
      <c r="O14" s="110" t="str">
        <f>IF(ISNUMBER(G14),G14/E5,"")</f>
        <v/>
      </c>
      <c r="P14" s="94"/>
      <c r="Q14" s="111" t="str">
        <f>IF(ISNUMBER(K14),IF((E5-K14)&gt;0,(E5-K14),""),"")</f>
        <v/>
      </c>
      <c r="R14" s="95"/>
      <c r="S14" s="112">
        <v>26</v>
      </c>
      <c r="T14" s="97"/>
      <c r="U14" s="109" t="str">
        <f t="shared" si="1"/>
        <v/>
      </c>
      <c r="V14" s="92"/>
      <c r="W14" s="98" t="str">
        <f t="shared" si="2"/>
        <v/>
      </c>
      <c r="X14" s="99"/>
      <c r="Y14" s="113" t="str">
        <f>IF(ISNUMBER(G14),K14/E5,"")</f>
        <v/>
      </c>
      <c r="Z14" s="101"/>
      <c r="AA14" s="114"/>
      <c r="AB14" s="103"/>
    </row>
    <row r="15" spans="1:30" s="104" customFormat="1" ht="15">
      <c r="A15" s="105">
        <v>5</v>
      </c>
      <c r="B15" s="80"/>
      <c r="C15" s="106">
        <f t="shared" si="3"/>
        <v>44717</v>
      </c>
      <c r="D15" s="82"/>
      <c r="E15" s="83">
        <f>SUM(G5*A15)</f>
        <v>8333.3333333333339</v>
      </c>
      <c r="F15" s="84"/>
      <c r="G15" s="85"/>
      <c r="H15" s="86"/>
      <c r="I15" s="107"/>
      <c r="J15" s="88"/>
      <c r="K15" s="108" t="str">
        <f>IF(G16,SUM(G10:G15),IF(G15="",IF(ISNUMBER(K16),K16,""),IF(ISNUMBER(G15),SUM(G10:G15))))</f>
        <v/>
      </c>
      <c r="L15" s="95"/>
      <c r="M15" s="109" t="str">
        <f t="shared" si="0"/>
        <v/>
      </c>
      <c r="N15" s="92"/>
      <c r="O15" s="110" t="str">
        <f>IF(ISNUMBER(G15),G15/E5,"")</f>
        <v/>
      </c>
      <c r="P15" s="94"/>
      <c r="Q15" s="111" t="str">
        <f>IF(ISNUMBER(K15),IF((E5-K15)&gt;0,(E5-K15),""),"")</f>
        <v/>
      </c>
      <c r="R15" s="95"/>
      <c r="S15" s="112">
        <v>25</v>
      </c>
      <c r="T15" s="97"/>
      <c r="U15" s="109" t="str">
        <f t="shared" si="1"/>
        <v/>
      </c>
      <c r="V15" s="92"/>
      <c r="W15" s="98" t="str">
        <f t="shared" si="2"/>
        <v/>
      </c>
      <c r="X15" s="99"/>
      <c r="Y15" s="113" t="str">
        <f>IF(ISNUMBER(G15),K15/E5,"")</f>
        <v/>
      </c>
      <c r="Z15" s="101"/>
      <c r="AA15" s="114"/>
      <c r="AB15" s="103"/>
    </row>
    <row r="16" spans="1:30" s="104" customFormat="1" ht="15">
      <c r="A16" s="105">
        <v>6</v>
      </c>
      <c r="B16" s="80"/>
      <c r="C16" s="106">
        <f t="shared" si="3"/>
        <v>44718</v>
      </c>
      <c r="D16" s="82"/>
      <c r="E16" s="83">
        <f>SUM(G5*A16)</f>
        <v>10000</v>
      </c>
      <c r="F16" s="84"/>
      <c r="G16" s="85"/>
      <c r="H16" s="86"/>
      <c r="I16" s="107"/>
      <c r="J16" s="88"/>
      <c r="K16" s="108" t="str">
        <f>IF(G17,SUM(G11:G16),IF(G16="",IF(ISNUMBER(K17),K17,""),IF(ISNUMBER(G16),SUM(G11:G16))))</f>
        <v/>
      </c>
      <c r="L16" s="95"/>
      <c r="M16" s="109" t="str">
        <f t="shared" si="0"/>
        <v/>
      </c>
      <c r="N16" s="92"/>
      <c r="O16" s="110" t="str">
        <f>IF(ISNUMBER(G16),G16/E5,"")</f>
        <v/>
      </c>
      <c r="P16" s="94"/>
      <c r="Q16" s="111" t="str">
        <f>IF(ISNUMBER(K16),IF((E5-K16)&gt;0,(E5-K16),""),"")</f>
        <v/>
      </c>
      <c r="R16" s="95"/>
      <c r="S16" s="112">
        <v>24</v>
      </c>
      <c r="T16" s="97"/>
      <c r="U16" s="109" t="str">
        <f t="shared" si="1"/>
        <v/>
      </c>
      <c r="V16" s="92"/>
      <c r="W16" s="98" t="str">
        <f t="shared" si="2"/>
        <v/>
      </c>
      <c r="X16" s="99"/>
      <c r="Y16" s="113" t="str">
        <f>IF(ISNUMBER(G16),K16/E5,"")</f>
        <v/>
      </c>
      <c r="Z16" s="101"/>
      <c r="AA16" s="114"/>
      <c r="AB16" s="103"/>
    </row>
    <row r="17" spans="1:28" s="104" customFormat="1" ht="15">
      <c r="A17" s="105">
        <v>7</v>
      </c>
      <c r="B17" s="80"/>
      <c r="C17" s="106">
        <f t="shared" si="3"/>
        <v>44719</v>
      </c>
      <c r="D17" s="82"/>
      <c r="E17" s="83">
        <f>SUM(G5*A17)</f>
        <v>11666.666666666668</v>
      </c>
      <c r="F17" s="84"/>
      <c r="G17" s="85"/>
      <c r="H17" s="86"/>
      <c r="I17" s="107"/>
      <c r="J17" s="88"/>
      <c r="K17" s="108" t="str">
        <f>IF(G18,SUM(G11:G17),IF(G17="",IF(ISNUMBER(K18),K18,""),IF(ISNUMBER(G17),SUM(G11:G17))))</f>
        <v/>
      </c>
      <c r="L17" s="95"/>
      <c r="M17" s="109" t="str">
        <f t="shared" si="0"/>
        <v/>
      </c>
      <c r="N17" s="92"/>
      <c r="O17" s="110" t="str">
        <f>IF(ISNUMBER(G17),G17/E5,"")</f>
        <v/>
      </c>
      <c r="P17" s="94"/>
      <c r="Q17" s="111" t="str">
        <f>IF(ISNUMBER(K17),IF((E5-K17)&gt;0,(E5-K17),""),"")</f>
        <v/>
      </c>
      <c r="R17" s="95"/>
      <c r="S17" s="112">
        <v>23</v>
      </c>
      <c r="T17" s="97"/>
      <c r="U17" s="109" t="str">
        <f t="shared" si="1"/>
        <v/>
      </c>
      <c r="V17" s="92"/>
      <c r="W17" s="98" t="str">
        <f t="shared" si="2"/>
        <v/>
      </c>
      <c r="X17" s="99"/>
      <c r="Y17" s="113" t="str">
        <f>IF(ISNUMBER(G17),K17/E5,"")</f>
        <v/>
      </c>
      <c r="Z17" s="101"/>
      <c r="AA17" s="114"/>
      <c r="AB17" s="103"/>
    </row>
    <row r="18" spans="1:28" s="104" customFormat="1" ht="15">
      <c r="A18" s="105">
        <v>8</v>
      </c>
      <c r="B18" s="80"/>
      <c r="C18" s="106">
        <f t="shared" si="3"/>
        <v>44720</v>
      </c>
      <c r="D18" s="82"/>
      <c r="E18" s="83">
        <f>SUM(G5*A18)</f>
        <v>13333.333333333334</v>
      </c>
      <c r="F18" s="84"/>
      <c r="G18" s="85"/>
      <c r="H18" s="86"/>
      <c r="I18" s="107"/>
      <c r="J18" s="88"/>
      <c r="K18" s="108" t="str">
        <f>IF(G19,SUM(G11:G18),IF(G18="",IF(ISNUMBER(K19),K19,""),IF(ISNUMBER(G18),SUM(G11:G18))))</f>
        <v/>
      </c>
      <c r="L18" s="95"/>
      <c r="M18" s="109" t="str">
        <f t="shared" si="0"/>
        <v/>
      </c>
      <c r="N18" s="92"/>
      <c r="O18" s="110" t="str">
        <f>IF(ISNUMBER(G18),G18/E5,"")</f>
        <v/>
      </c>
      <c r="P18" s="94"/>
      <c r="Q18" s="111" t="str">
        <f>IF(ISNUMBER(K18),IF((E5-K18)&gt;0,(E5-K18),""),"")</f>
        <v/>
      </c>
      <c r="R18" s="95"/>
      <c r="S18" s="112">
        <v>22</v>
      </c>
      <c r="T18" s="97"/>
      <c r="U18" s="109" t="str">
        <f t="shared" si="1"/>
        <v/>
      </c>
      <c r="V18" s="92"/>
      <c r="W18" s="98" t="str">
        <f t="shared" si="2"/>
        <v/>
      </c>
      <c r="X18" s="99"/>
      <c r="Y18" s="113" t="str">
        <f>IF(ISNUMBER(G18),K18/E5,"")</f>
        <v/>
      </c>
      <c r="Z18" s="101"/>
      <c r="AA18" s="114"/>
      <c r="AB18" s="103"/>
    </row>
    <row r="19" spans="1:28" s="104" customFormat="1" ht="15">
      <c r="A19" s="105">
        <v>9</v>
      </c>
      <c r="B19" s="80"/>
      <c r="C19" s="106">
        <f t="shared" si="3"/>
        <v>44721</v>
      </c>
      <c r="D19" s="82"/>
      <c r="E19" s="83">
        <f>SUM(G5*A19)</f>
        <v>15000</v>
      </c>
      <c r="F19" s="84"/>
      <c r="G19" s="85"/>
      <c r="H19" s="86"/>
      <c r="I19" s="107"/>
      <c r="J19" s="88"/>
      <c r="K19" s="108" t="str">
        <f>IF(G20,SUM(G11:G19),IF(G19="",IF(ISNUMBER(K20),K20,""),IF(ISNUMBER(G19),SUM(G11:G19))))</f>
        <v/>
      </c>
      <c r="L19" s="95"/>
      <c r="M19" s="109" t="str">
        <f t="shared" si="0"/>
        <v/>
      </c>
      <c r="N19" s="92"/>
      <c r="O19" s="110" t="str">
        <f>IF(ISNUMBER(G19),G19/E5,"")</f>
        <v/>
      </c>
      <c r="P19" s="94"/>
      <c r="Q19" s="111" t="str">
        <f>IF(ISNUMBER(K19),IF((E5-K19)&gt;0,(E5-K19),""),"")</f>
        <v/>
      </c>
      <c r="R19" s="95"/>
      <c r="S19" s="112">
        <v>21</v>
      </c>
      <c r="T19" s="97"/>
      <c r="U19" s="109" t="str">
        <f t="shared" si="1"/>
        <v/>
      </c>
      <c r="V19" s="92"/>
      <c r="W19" s="98" t="str">
        <f t="shared" si="2"/>
        <v/>
      </c>
      <c r="X19" s="99"/>
      <c r="Y19" s="113" t="str">
        <f>IF(ISNUMBER(G19),K19/E5,"")</f>
        <v/>
      </c>
      <c r="Z19" s="101"/>
      <c r="AA19" s="114"/>
      <c r="AB19" s="103"/>
    </row>
    <row r="20" spans="1:28" s="104" customFormat="1" ht="15">
      <c r="A20" s="105">
        <v>10</v>
      </c>
      <c r="B20" s="80"/>
      <c r="C20" s="106">
        <f t="shared" si="3"/>
        <v>44722</v>
      </c>
      <c r="D20" s="82"/>
      <c r="E20" s="83">
        <f>SUM(G5*A20)</f>
        <v>16666.666666666668</v>
      </c>
      <c r="F20" s="84"/>
      <c r="G20" s="85"/>
      <c r="H20" s="86"/>
      <c r="I20" s="107"/>
      <c r="J20" s="88"/>
      <c r="K20" s="108" t="str">
        <f>IF(G21,SUM(G11:G20),IF(G20="",IF(ISNUMBER(K21),K21,""),IF(ISNUMBER(G20),SUM(G11:G20))))</f>
        <v/>
      </c>
      <c r="L20" s="95"/>
      <c r="M20" s="109" t="str">
        <f t="shared" si="0"/>
        <v/>
      </c>
      <c r="N20" s="92"/>
      <c r="O20" s="110" t="str">
        <f>IF(ISNUMBER(G20),G20/E5,"")</f>
        <v/>
      </c>
      <c r="P20" s="94"/>
      <c r="Q20" s="111" t="str">
        <f>IF(ISNUMBER(K20),IF((E5-K20)&gt;0,(E5-K20),""),"")</f>
        <v/>
      </c>
      <c r="R20" s="95"/>
      <c r="S20" s="112">
        <v>20</v>
      </c>
      <c r="T20" s="97"/>
      <c r="U20" s="109" t="str">
        <f t="shared" si="1"/>
        <v/>
      </c>
      <c r="V20" s="92"/>
      <c r="W20" s="98" t="str">
        <f t="shared" si="2"/>
        <v/>
      </c>
      <c r="X20" s="99"/>
      <c r="Y20" s="113" t="str">
        <f>IF(ISNUMBER(G20),K20/E5,"")</f>
        <v/>
      </c>
      <c r="Z20" s="101"/>
      <c r="AA20" s="114"/>
      <c r="AB20" s="103"/>
    </row>
    <row r="21" spans="1:28" s="104" customFormat="1" ht="15">
      <c r="A21" s="105">
        <v>11</v>
      </c>
      <c r="B21" s="80"/>
      <c r="C21" s="106">
        <f t="shared" si="3"/>
        <v>44723</v>
      </c>
      <c r="D21" s="82"/>
      <c r="E21" s="83">
        <f>SUM(G5*A21)</f>
        <v>18333.333333333336</v>
      </c>
      <c r="F21" s="84"/>
      <c r="G21" s="85"/>
      <c r="H21" s="86"/>
      <c r="I21" s="107"/>
      <c r="J21" s="88"/>
      <c r="K21" s="108" t="str">
        <f>IF(G22,SUM(G11:G21),IF(G21="",IF(ISNUMBER(K22),K22,""),IF(ISNUMBER(G21),SUM(G11:G21))))</f>
        <v/>
      </c>
      <c r="L21" s="95"/>
      <c r="M21" s="109" t="str">
        <f t="shared" si="0"/>
        <v/>
      </c>
      <c r="N21" s="92"/>
      <c r="O21" s="110" t="str">
        <f>IF(ISNUMBER(G21),G21/E5,"")</f>
        <v/>
      </c>
      <c r="P21" s="94"/>
      <c r="Q21" s="111" t="str">
        <f>IF(ISNUMBER(K21),IF((E5-K21)&gt;0,(E5-K21),""),"")</f>
        <v/>
      </c>
      <c r="R21" s="95"/>
      <c r="S21" s="112">
        <v>19</v>
      </c>
      <c r="T21" s="97"/>
      <c r="U21" s="109" t="str">
        <f t="shared" si="1"/>
        <v/>
      </c>
      <c r="V21" s="92"/>
      <c r="W21" s="98" t="str">
        <f t="shared" si="2"/>
        <v/>
      </c>
      <c r="X21" s="99"/>
      <c r="Y21" s="113" t="str">
        <f>IF(ISNUMBER(G21),K21/E5,"")</f>
        <v/>
      </c>
      <c r="Z21" s="101"/>
      <c r="AA21" s="114"/>
      <c r="AB21" s="103"/>
    </row>
    <row r="22" spans="1:28" s="104" customFormat="1" ht="15">
      <c r="A22" s="105">
        <v>12</v>
      </c>
      <c r="B22" s="80"/>
      <c r="C22" s="106">
        <f t="shared" si="3"/>
        <v>44724</v>
      </c>
      <c r="D22" s="82"/>
      <c r="E22" s="83">
        <f>SUM(G5*A22)</f>
        <v>20000</v>
      </c>
      <c r="F22" s="84"/>
      <c r="G22" s="85"/>
      <c r="H22" s="86"/>
      <c r="I22" s="107"/>
      <c r="J22" s="88"/>
      <c r="K22" s="108" t="str">
        <f>IF(G23,SUM(G11:G22),IF(G22="",IF(ISNUMBER(K23),K23,""),IF(ISNUMBER(G22),SUM(G11:G22))))</f>
        <v/>
      </c>
      <c r="L22" s="95"/>
      <c r="M22" s="109" t="str">
        <f t="shared" si="0"/>
        <v/>
      </c>
      <c r="N22" s="92"/>
      <c r="O22" s="110" t="str">
        <f>IF(ISNUMBER(G22),G22/E5,"")</f>
        <v/>
      </c>
      <c r="P22" s="94"/>
      <c r="Q22" s="111" t="str">
        <f>IF(ISNUMBER(K22),IF((E5-K22)&gt;0,(E5-K22),""),"")</f>
        <v/>
      </c>
      <c r="R22" s="95"/>
      <c r="S22" s="112">
        <v>18</v>
      </c>
      <c r="T22" s="97"/>
      <c r="U22" s="109" t="str">
        <f t="shared" si="1"/>
        <v/>
      </c>
      <c r="V22" s="92"/>
      <c r="W22" s="98" t="str">
        <f t="shared" si="2"/>
        <v/>
      </c>
      <c r="X22" s="99"/>
      <c r="Y22" s="113" t="str">
        <f>IF(ISNUMBER(G22),K22/E5,"")</f>
        <v/>
      </c>
      <c r="Z22" s="101"/>
      <c r="AA22" s="114"/>
      <c r="AB22" s="103"/>
    </row>
    <row r="23" spans="1:28" s="104" customFormat="1" ht="15">
      <c r="A23" s="105">
        <v>13</v>
      </c>
      <c r="B23" s="80"/>
      <c r="C23" s="106">
        <f t="shared" si="3"/>
        <v>44725</v>
      </c>
      <c r="D23" s="82"/>
      <c r="E23" s="83">
        <f>SUM(G5*A23)</f>
        <v>21666.666666666668</v>
      </c>
      <c r="F23" s="84"/>
      <c r="G23" s="85"/>
      <c r="H23" s="86"/>
      <c r="I23" s="107"/>
      <c r="J23" s="88"/>
      <c r="K23" s="108" t="str">
        <f>IF(G24,SUM(G11:G23),IF(G23="",IF(ISNUMBER(K24),K24,""),IF(ISNUMBER(G23),SUM(G11:G23))))</f>
        <v/>
      </c>
      <c r="L23" s="95"/>
      <c r="M23" s="109" t="str">
        <f t="shared" si="0"/>
        <v/>
      </c>
      <c r="N23" s="92"/>
      <c r="O23" s="110" t="str">
        <f>IF(ISNUMBER(G23),G23/E5,"")</f>
        <v/>
      </c>
      <c r="P23" s="94"/>
      <c r="Q23" s="111" t="str">
        <f>IF(ISNUMBER(K23),IF((E5-K23)&gt;0,(E5-K23),""),"")</f>
        <v/>
      </c>
      <c r="R23" s="95"/>
      <c r="S23" s="112">
        <v>17</v>
      </c>
      <c r="T23" s="97"/>
      <c r="U23" s="109" t="str">
        <f t="shared" si="1"/>
        <v/>
      </c>
      <c r="V23" s="92"/>
      <c r="W23" s="98" t="str">
        <f t="shared" si="2"/>
        <v/>
      </c>
      <c r="X23" s="99"/>
      <c r="Y23" s="113" t="str">
        <f>IF(ISNUMBER(G23),K23/E5,"")</f>
        <v/>
      </c>
      <c r="Z23" s="101"/>
      <c r="AA23" s="114"/>
      <c r="AB23" s="103"/>
    </row>
    <row r="24" spans="1:28" s="104" customFormat="1" ht="15" customHeight="1">
      <c r="A24" s="105">
        <v>14</v>
      </c>
      <c r="B24" s="80"/>
      <c r="C24" s="106">
        <f t="shared" si="3"/>
        <v>44726</v>
      </c>
      <c r="D24" s="82"/>
      <c r="E24" s="83">
        <f>SUM(G5*A24)</f>
        <v>23333.333333333336</v>
      </c>
      <c r="F24" s="84"/>
      <c r="G24" s="85"/>
      <c r="H24" s="86"/>
      <c r="I24" s="107"/>
      <c r="J24" s="88"/>
      <c r="K24" s="108" t="str">
        <f>IF(G25,SUM(G11:G24),IF(G24="",IF(ISNUMBER(K25),K25,""),IF(ISNUMBER(G24),SUM(G11:G24))))</f>
        <v/>
      </c>
      <c r="L24" s="95"/>
      <c r="M24" s="109" t="str">
        <f t="shared" si="0"/>
        <v/>
      </c>
      <c r="N24" s="92"/>
      <c r="O24" s="110" t="str">
        <f>IF(ISNUMBER(G24),G24/E5,"")</f>
        <v/>
      </c>
      <c r="P24" s="94"/>
      <c r="Q24" s="111" t="str">
        <f>IF(ISNUMBER(K24),IF((E5-K24)&gt;0,(E5-K24),""),"")</f>
        <v/>
      </c>
      <c r="R24" s="95"/>
      <c r="S24" s="112">
        <v>16</v>
      </c>
      <c r="T24" s="97"/>
      <c r="U24" s="109" t="str">
        <f t="shared" si="1"/>
        <v/>
      </c>
      <c r="V24" s="92"/>
      <c r="W24" s="98" t="str">
        <f t="shared" si="2"/>
        <v/>
      </c>
      <c r="X24" s="99"/>
      <c r="Y24" s="113" t="str">
        <f>IF(ISNUMBER(G24),K24/E5,"")</f>
        <v/>
      </c>
      <c r="Z24" s="101"/>
      <c r="AA24" s="114"/>
      <c r="AB24" s="103"/>
    </row>
    <row r="25" spans="1:28" s="104" customFormat="1" ht="15">
      <c r="A25" s="105">
        <v>15</v>
      </c>
      <c r="B25" s="80"/>
      <c r="C25" s="106">
        <f t="shared" si="3"/>
        <v>44727</v>
      </c>
      <c r="D25" s="82"/>
      <c r="E25" s="83">
        <f>SUM(G5*A25)</f>
        <v>25000</v>
      </c>
      <c r="F25" s="84"/>
      <c r="G25" s="85"/>
      <c r="H25" s="86"/>
      <c r="I25" s="107"/>
      <c r="J25" s="88"/>
      <c r="K25" s="108" t="str">
        <f>IF(G26,SUM(G11:G25),IF(G25="",IF(ISNUMBER(K26),K26,""),IF(ISNUMBER(G25),SUM(G11:G25))))</f>
        <v/>
      </c>
      <c r="L25" s="95"/>
      <c r="M25" s="109" t="str">
        <f t="shared" si="0"/>
        <v/>
      </c>
      <c r="N25" s="92"/>
      <c r="O25" s="110" t="str">
        <f>IF(ISNUMBER(G25),G25/E5,"")</f>
        <v/>
      </c>
      <c r="P25" s="94"/>
      <c r="Q25" s="111" t="str">
        <f>IF(ISNUMBER(K25),IF((E5-K25)&gt;0,(E5-K25),""),"")</f>
        <v/>
      </c>
      <c r="R25" s="95"/>
      <c r="S25" s="112">
        <v>15</v>
      </c>
      <c r="T25" s="97"/>
      <c r="U25" s="109" t="str">
        <f t="shared" si="1"/>
        <v/>
      </c>
      <c r="V25" s="92"/>
      <c r="W25" s="98" t="str">
        <f t="shared" si="2"/>
        <v/>
      </c>
      <c r="X25" s="99"/>
      <c r="Y25" s="113" t="str">
        <f>IF(ISNUMBER(G25),K25/E5,"")</f>
        <v/>
      </c>
      <c r="Z25" s="101"/>
      <c r="AA25" s="114"/>
      <c r="AB25" s="103"/>
    </row>
    <row r="26" spans="1:28" s="104" customFormat="1" ht="15">
      <c r="A26" s="105">
        <v>16</v>
      </c>
      <c r="B26" s="80"/>
      <c r="C26" s="106">
        <f t="shared" si="3"/>
        <v>44728</v>
      </c>
      <c r="D26" s="82"/>
      <c r="E26" s="83">
        <f>SUM(G5*A26)</f>
        <v>26666.666666666668</v>
      </c>
      <c r="F26" s="84"/>
      <c r="G26" s="85"/>
      <c r="H26" s="86"/>
      <c r="I26" s="107"/>
      <c r="J26" s="88"/>
      <c r="K26" s="108" t="str">
        <f>IF(G27,SUM(G11:G26),IF(G26="",IF(ISNUMBER(K27),K27,""),IF(ISNUMBER(G26),SUM(G11:G26))))</f>
        <v/>
      </c>
      <c r="L26" s="95"/>
      <c r="M26" s="109" t="str">
        <f t="shared" si="0"/>
        <v/>
      </c>
      <c r="N26" s="92"/>
      <c r="O26" s="110" t="str">
        <f>IF(ISNUMBER(G26),G26/E5,"")</f>
        <v/>
      </c>
      <c r="P26" s="94"/>
      <c r="Q26" s="111" t="str">
        <f>IF(ISNUMBER(K26),IF((E5-K26)&gt;0,(E5-K26),""),"")</f>
        <v/>
      </c>
      <c r="R26" s="95"/>
      <c r="S26" s="112">
        <v>14</v>
      </c>
      <c r="T26" s="97"/>
      <c r="U26" s="109" t="str">
        <f t="shared" si="1"/>
        <v/>
      </c>
      <c r="V26" s="92"/>
      <c r="W26" s="98" t="str">
        <f t="shared" si="2"/>
        <v/>
      </c>
      <c r="X26" s="99"/>
      <c r="Y26" s="113" t="str">
        <f>IF(ISNUMBER(G26),K26/E5,"")</f>
        <v/>
      </c>
      <c r="Z26" s="101"/>
      <c r="AA26" s="115"/>
      <c r="AB26" s="103"/>
    </row>
    <row r="27" spans="1:28" s="104" customFormat="1" ht="15">
      <c r="A27" s="105">
        <v>17</v>
      </c>
      <c r="B27" s="80"/>
      <c r="C27" s="106">
        <f t="shared" si="3"/>
        <v>44729</v>
      </c>
      <c r="D27" s="82"/>
      <c r="E27" s="83">
        <f>SUM(G5*A27)</f>
        <v>28333.333333333336</v>
      </c>
      <c r="F27" s="84"/>
      <c r="G27" s="85"/>
      <c r="H27" s="86"/>
      <c r="I27" s="107"/>
      <c r="J27" s="88"/>
      <c r="K27" s="108" t="str">
        <f>IF(G28,SUM(G11:G27),IF(G27="",IF(ISNUMBER(K28),K28,""),IF(ISNUMBER(G27),SUM(G11:G27))))</f>
        <v/>
      </c>
      <c r="L27" s="95"/>
      <c r="M27" s="109" t="str">
        <f t="shared" si="0"/>
        <v/>
      </c>
      <c r="N27" s="92"/>
      <c r="O27" s="110" t="str">
        <f>IF(ISNUMBER(G27),G27/E5,"")</f>
        <v/>
      </c>
      <c r="P27" s="94"/>
      <c r="Q27" s="111" t="str">
        <f>IF(ISNUMBER(K27),IF((E5-K27)&gt;0,(E5-K27),""),"")</f>
        <v/>
      </c>
      <c r="R27" s="95"/>
      <c r="S27" s="112">
        <v>13</v>
      </c>
      <c r="T27" s="97"/>
      <c r="U27" s="109" t="str">
        <f t="shared" si="1"/>
        <v/>
      </c>
      <c r="V27" s="92"/>
      <c r="W27" s="98" t="str">
        <f t="shared" si="2"/>
        <v/>
      </c>
      <c r="X27" s="99"/>
      <c r="Y27" s="113" t="str">
        <f>IF(ISNUMBER(G27),K27/E5,"")</f>
        <v/>
      </c>
      <c r="Z27" s="101"/>
      <c r="AA27" s="114"/>
      <c r="AB27" s="103"/>
    </row>
    <row r="28" spans="1:28" s="104" customFormat="1" ht="15">
      <c r="A28" s="105">
        <v>18</v>
      </c>
      <c r="B28" s="80"/>
      <c r="C28" s="106">
        <f t="shared" si="3"/>
        <v>44730</v>
      </c>
      <c r="D28" s="82"/>
      <c r="E28" s="83">
        <f>SUM(G5*A28)</f>
        <v>30000</v>
      </c>
      <c r="F28" s="84"/>
      <c r="G28" s="85"/>
      <c r="H28" s="86"/>
      <c r="I28" s="107"/>
      <c r="J28" s="88"/>
      <c r="K28" s="108" t="str">
        <f>IF(G29,SUM(G11:G28),IF(G28="",IF(ISNUMBER(K29),K29,""),IF(ISNUMBER(G28),SUM(G11:G28))))</f>
        <v/>
      </c>
      <c r="L28" s="95"/>
      <c r="M28" s="109" t="str">
        <f t="shared" si="0"/>
        <v/>
      </c>
      <c r="N28" s="92"/>
      <c r="O28" s="110" t="str">
        <f>IF(ISNUMBER(G28),G28/E5,"")</f>
        <v/>
      </c>
      <c r="P28" s="94"/>
      <c r="Q28" s="111" t="str">
        <f>IF(ISNUMBER(K28),IF((E5-K28)&gt;0,(E5-K28),""),"")</f>
        <v/>
      </c>
      <c r="R28" s="95"/>
      <c r="S28" s="112">
        <v>12</v>
      </c>
      <c r="T28" s="97"/>
      <c r="U28" s="109" t="str">
        <f t="shared" si="1"/>
        <v/>
      </c>
      <c r="V28" s="92"/>
      <c r="W28" s="98" t="str">
        <f t="shared" si="2"/>
        <v/>
      </c>
      <c r="X28" s="99"/>
      <c r="Y28" s="113" t="str">
        <f>IF(ISNUMBER(G28),K28/E5,"")</f>
        <v/>
      </c>
      <c r="Z28" s="101"/>
      <c r="AA28" s="114"/>
      <c r="AB28" s="103"/>
    </row>
    <row r="29" spans="1:28" s="104" customFormat="1" ht="15">
      <c r="A29" s="105">
        <v>19</v>
      </c>
      <c r="B29" s="80"/>
      <c r="C29" s="106">
        <f t="shared" si="3"/>
        <v>44731</v>
      </c>
      <c r="D29" s="82"/>
      <c r="E29" s="83">
        <f>SUM(G5*A29)</f>
        <v>31666.666666666668</v>
      </c>
      <c r="F29" s="84"/>
      <c r="G29" s="85"/>
      <c r="H29" s="86"/>
      <c r="I29" s="107"/>
      <c r="J29" s="88"/>
      <c r="K29" s="108" t="str">
        <f>IF(G30,SUM(G11:G29),IF(G29="",IF(ISNUMBER(K30),K30,""),IF(ISNUMBER(G29),SUM(G11:G29))))</f>
        <v/>
      </c>
      <c r="L29" s="95"/>
      <c r="M29" s="109" t="str">
        <f t="shared" si="0"/>
        <v/>
      </c>
      <c r="N29" s="92"/>
      <c r="O29" s="110" t="str">
        <f>IF(ISNUMBER(G29),G29/E5,"")</f>
        <v/>
      </c>
      <c r="P29" s="94"/>
      <c r="Q29" s="111" t="str">
        <f>IF(ISNUMBER(K29),IF((E5-K29)&gt;0,(E5-K29),""),"")</f>
        <v/>
      </c>
      <c r="R29" s="95"/>
      <c r="S29" s="112">
        <v>11</v>
      </c>
      <c r="T29" s="97"/>
      <c r="U29" s="109" t="str">
        <f t="shared" si="1"/>
        <v/>
      </c>
      <c r="V29" s="92"/>
      <c r="W29" s="98" t="str">
        <f t="shared" si="2"/>
        <v/>
      </c>
      <c r="X29" s="99"/>
      <c r="Y29" s="113" t="str">
        <f>IF(ISNUMBER(G29),K29/E5,"")</f>
        <v/>
      </c>
      <c r="Z29" s="101"/>
      <c r="AA29" s="114"/>
      <c r="AB29" s="103"/>
    </row>
    <row r="30" spans="1:28" s="104" customFormat="1" ht="15">
      <c r="A30" s="105">
        <v>20</v>
      </c>
      <c r="B30" s="80"/>
      <c r="C30" s="106">
        <f t="shared" si="3"/>
        <v>44732</v>
      </c>
      <c r="D30" s="82"/>
      <c r="E30" s="83">
        <f>SUM(G5*A30)</f>
        <v>33333.333333333336</v>
      </c>
      <c r="F30" s="84"/>
      <c r="G30" s="85"/>
      <c r="H30" s="86"/>
      <c r="I30" s="107"/>
      <c r="J30" s="88"/>
      <c r="K30" s="108" t="str">
        <f>IF(G31,SUM(G11:G30),IF(G30="",IF(ISNUMBER(K31),K31,""),IF(ISNUMBER(G30),SUM(G11:G30))))</f>
        <v/>
      </c>
      <c r="L30" s="95"/>
      <c r="M30" s="109" t="str">
        <f t="shared" si="0"/>
        <v/>
      </c>
      <c r="N30" s="92"/>
      <c r="O30" s="110" t="str">
        <f>IF(ISNUMBER(G30),G30/E5,"")</f>
        <v/>
      </c>
      <c r="P30" s="94"/>
      <c r="Q30" s="111" t="str">
        <f>IF(ISNUMBER(K30),IF((E5-K30)&gt;0,(E5-K30),""),"")</f>
        <v/>
      </c>
      <c r="R30" s="95"/>
      <c r="S30" s="112">
        <v>10</v>
      </c>
      <c r="T30" s="97"/>
      <c r="U30" s="109" t="str">
        <f t="shared" si="1"/>
        <v/>
      </c>
      <c r="V30" s="92"/>
      <c r="W30" s="98" t="str">
        <f t="shared" si="2"/>
        <v/>
      </c>
      <c r="X30" s="99"/>
      <c r="Y30" s="113" t="str">
        <f>IF(ISNUMBER(G30),K30/E5,"")</f>
        <v/>
      </c>
      <c r="Z30" s="101"/>
      <c r="AA30" s="114"/>
      <c r="AB30" s="103"/>
    </row>
    <row r="31" spans="1:28" s="104" customFormat="1" ht="15">
      <c r="A31" s="105">
        <v>21</v>
      </c>
      <c r="B31" s="80"/>
      <c r="C31" s="106">
        <f t="shared" si="3"/>
        <v>44733</v>
      </c>
      <c r="D31" s="82"/>
      <c r="E31" s="83">
        <f>SUM(G5*A31)</f>
        <v>35000</v>
      </c>
      <c r="F31" s="84"/>
      <c r="G31" s="85"/>
      <c r="H31" s="86"/>
      <c r="I31" s="107"/>
      <c r="J31" s="88"/>
      <c r="K31" s="108" t="str">
        <f>IF(G32,SUM(G11:G31),IF(G31="",IF(ISNUMBER(K32),K32,""),IF(ISNUMBER(G31),SUM(G11:G31))))</f>
        <v/>
      </c>
      <c r="L31" s="95"/>
      <c r="M31" s="109" t="str">
        <f t="shared" si="0"/>
        <v/>
      </c>
      <c r="N31" s="92"/>
      <c r="O31" s="110" t="str">
        <f>IF(ISNUMBER(G31),G31/E5,"")</f>
        <v/>
      </c>
      <c r="P31" s="94"/>
      <c r="Q31" s="111" t="str">
        <f>IF(ISNUMBER(K31),IF((E5-K31)&gt;0,(E5-K31),""),"")</f>
        <v/>
      </c>
      <c r="R31" s="95"/>
      <c r="S31" s="112">
        <v>9</v>
      </c>
      <c r="T31" s="97"/>
      <c r="U31" s="109" t="str">
        <f t="shared" si="1"/>
        <v/>
      </c>
      <c r="V31" s="92"/>
      <c r="W31" s="98" t="str">
        <f t="shared" si="2"/>
        <v/>
      </c>
      <c r="X31" s="99"/>
      <c r="Y31" s="113" t="str">
        <f>IF(ISNUMBER(G31),K31/E5,"")</f>
        <v/>
      </c>
      <c r="Z31" s="101"/>
      <c r="AA31" s="114"/>
      <c r="AB31" s="103"/>
    </row>
    <row r="32" spans="1:28" s="104" customFormat="1" ht="15">
      <c r="A32" s="105">
        <v>22</v>
      </c>
      <c r="B32" s="80"/>
      <c r="C32" s="106">
        <f t="shared" si="3"/>
        <v>44734</v>
      </c>
      <c r="D32" s="82"/>
      <c r="E32" s="83">
        <f>SUM(G5*A32)</f>
        <v>36666.666666666672</v>
      </c>
      <c r="F32" s="84"/>
      <c r="G32" s="85"/>
      <c r="H32" s="86"/>
      <c r="I32" s="107"/>
      <c r="J32" s="88"/>
      <c r="K32" s="108" t="str">
        <f>IF(G33,SUM(G11:G32),IF(G32="",IF(ISNUMBER(K33),K33,""),IF(ISNUMBER(G32),SUM(G11:G32))))</f>
        <v/>
      </c>
      <c r="L32" s="95"/>
      <c r="M32" s="109" t="str">
        <f t="shared" si="0"/>
        <v/>
      </c>
      <c r="N32" s="92"/>
      <c r="O32" s="110" t="str">
        <f>IF(ISNUMBER(G32),G32/E5,"")</f>
        <v/>
      </c>
      <c r="P32" s="94"/>
      <c r="Q32" s="111" t="str">
        <f>IF(ISNUMBER(K32),IF((E5-K32)&gt;0,(E5-K32),""),"")</f>
        <v/>
      </c>
      <c r="R32" s="95"/>
      <c r="S32" s="112">
        <v>8</v>
      </c>
      <c r="T32" s="97"/>
      <c r="U32" s="109" t="str">
        <f t="shared" si="1"/>
        <v/>
      </c>
      <c r="V32" s="92"/>
      <c r="W32" s="98" t="str">
        <f t="shared" si="2"/>
        <v/>
      </c>
      <c r="X32" s="99"/>
      <c r="Y32" s="113" t="str">
        <f>IF(ISNUMBER(G32),K32/E5,"")</f>
        <v/>
      </c>
      <c r="Z32" s="101"/>
      <c r="AA32" s="114"/>
      <c r="AB32" s="103"/>
    </row>
    <row r="33" spans="1:28" s="104" customFormat="1" ht="15">
      <c r="A33" s="105">
        <v>23</v>
      </c>
      <c r="B33" s="80"/>
      <c r="C33" s="106">
        <f t="shared" si="3"/>
        <v>44735</v>
      </c>
      <c r="D33" s="82"/>
      <c r="E33" s="83">
        <f>SUM(G5*A33)</f>
        <v>38333.333333333336</v>
      </c>
      <c r="F33" s="84"/>
      <c r="G33" s="85"/>
      <c r="H33" s="86"/>
      <c r="I33" s="107"/>
      <c r="J33" s="88"/>
      <c r="K33" s="108" t="str">
        <f>IF(G34,SUM(G11:G33),IF(G33="",IF(ISNUMBER(K34),K34,""),IF(ISNUMBER(G33),SUM(G11:G33))))</f>
        <v/>
      </c>
      <c r="L33" s="95"/>
      <c r="M33" s="109" t="str">
        <f t="shared" si="0"/>
        <v/>
      </c>
      <c r="N33" s="92"/>
      <c r="O33" s="110" t="str">
        <f>IF(ISNUMBER(G33),G33/E5,"")</f>
        <v/>
      </c>
      <c r="P33" s="94"/>
      <c r="Q33" s="111" t="str">
        <f>IF(ISNUMBER(K33),IF((E5-K33)&gt;0,(E5-K33),""),"")</f>
        <v/>
      </c>
      <c r="R33" s="95"/>
      <c r="S33" s="112">
        <v>7</v>
      </c>
      <c r="T33" s="97"/>
      <c r="U33" s="109" t="str">
        <f t="shared" si="1"/>
        <v/>
      </c>
      <c r="V33" s="92"/>
      <c r="W33" s="98" t="str">
        <f t="shared" si="2"/>
        <v/>
      </c>
      <c r="X33" s="99"/>
      <c r="Y33" s="113" t="str">
        <f>IF(ISNUMBER(G33),K33/E5,"")</f>
        <v/>
      </c>
      <c r="Z33" s="101"/>
      <c r="AA33" s="114"/>
      <c r="AB33" s="103"/>
    </row>
    <row r="34" spans="1:28" s="104" customFormat="1" ht="15">
      <c r="A34" s="105">
        <v>24</v>
      </c>
      <c r="B34" s="80"/>
      <c r="C34" s="106">
        <f t="shared" si="3"/>
        <v>44736</v>
      </c>
      <c r="D34" s="82"/>
      <c r="E34" s="83">
        <f>SUM(G5*A34)</f>
        <v>40000</v>
      </c>
      <c r="F34" s="84"/>
      <c r="G34" s="85"/>
      <c r="H34" s="86"/>
      <c r="I34" s="107"/>
      <c r="J34" s="88"/>
      <c r="K34" s="108" t="str">
        <f>IF(G35,SUM(G11:G34),IF(G34="",IF(ISNUMBER(K35),K35,""),IF(ISNUMBER(G34),SUM(G11:G34))))</f>
        <v/>
      </c>
      <c r="L34" s="95"/>
      <c r="M34" s="109" t="str">
        <f t="shared" si="0"/>
        <v/>
      </c>
      <c r="N34" s="92"/>
      <c r="O34" s="110" t="str">
        <f>IF(ISNUMBER(G34),G34/E5,"")</f>
        <v/>
      </c>
      <c r="P34" s="94"/>
      <c r="Q34" s="111" t="str">
        <f>IF(ISNUMBER(K34),IF((E5-K34)&gt;0,(E5-K34),""),"")</f>
        <v/>
      </c>
      <c r="R34" s="95"/>
      <c r="S34" s="112">
        <v>6</v>
      </c>
      <c r="T34" s="97"/>
      <c r="U34" s="109" t="str">
        <f t="shared" si="1"/>
        <v/>
      </c>
      <c r="V34" s="92"/>
      <c r="W34" s="98" t="str">
        <f t="shared" si="2"/>
        <v/>
      </c>
      <c r="X34" s="99"/>
      <c r="Y34" s="113" t="str">
        <f>IF(ISNUMBER(G34),K34/E5,"")</f>
        <v/>
      </c>
      <c r="Z34" s="101"/>
      <c r="AA34" s="114"/>
      <c r="AB34" s="103"/>
    </row>
    <row r="35" spans="1:28" s="104" customFormat="1" ht="15">
      <c r="A35" s="105">
        <v>25</v>
      </c>
      <c r="B35" s="80"/>
      <c r="C35" s="106">
        <f t="shared" si="3"/>
        <v>44737</v>
      </c>
      <c r="D35" s="82"/>
      <c r="E35" s="83">
        <f>SUM(G5*A35)</f>
        <v>41666.666666666672</v>
      </c>
      <c r="F35" s="84"/>
      <c r="G35" s="85"/>
      <c r="H35" s="86"/>
      <c r="I35" s="107"/>
      <c r="J35" s="88"/>
      <c r="K35" s="108" t="str">
        <f>IF(G36,SUM(G11:G35),IF(G35="",IF(ISNUMBER(K36),K36,""),IF(ISNUMBER(G35),SUM(G11:G35))))</f>
        <v/>
      </c>
      <c r="L35" s="95"/>
      <c r="M35" s="109" t="str">
        <f t="shared" si="0"/>
        <v/>
      </c>
      <c r="N35" s="92"/>
      <c r="O35" s="110" t="str">
        <f>IF(ISNUMBER(G35),G35/E5,"")</f>
        <v/>
      </c>
      <c r="P35" s="94"/>
      <c r="Q35" s="111" t="str">
        <f>IF(ISNUMBER(K35),IF((E5-K35)&gt;0,(E5-K35),""),"")</f>
        <v/>
      </c>
      <c r="R35" s="95"/>
      <c r="S35" s="112">
        <v>5</v>
      </c>
      <c r="T35" s="97"/>
      <c r="U35" s="109" t="str">
        <f t="shared" si="1"/>
        <v/>
      </c>
      <c r="V35" s="92"/>
      <c r="W35" s="98" t="str">
        <f t="shared" si="2"/>
        <v/>
      </c>
      <c r="X35" s="99"/>
      <c r="Y35" s="113" t="str">
        <f>IF(ISNUMBER(G35),K35/E5,"")</f>
        <v/>
      </c>
      <c r="Z35" s="101"/>
      <c r="AA35" s="114"/>
      <c r="AB35" s="103"/>
    </row>
    <row r="36" spans="1:28" s="104" customFormat="1" ht="15">
      <c r="A36" s="105">
        <v>26</v>
      </c>
      <c r="B36" s="80"/>
      <c r="C36" s="106">
        <f t="shared" si="3"/>
        <v>44738</v>
      </c>
      <c r="D36" s="82"/>
      <c r="E36" s="83">
        <f>SUM(G5*A36)</f>
        <v>43333.333333333336</v>
      </c>
      <c r="F36" s="84"/>
      <c r="G36" s="85"/>
      <c r="H36" s="86"/>
      <c r="I36" s="107"/>
      <c r="J36" s="88"/>
      <c r="K36" s="108" t="str">
        <f>IF(G37,SUM(G11:G36),IF(G36="",IF(ISNUMBER(K37),K37,""),IF(ISNUMBER(G36),SUM(G11:G36))))</f>
        <v/>
      </c>
      <c r="L36" s="95"/>
      <c r="M36" s="109" t="str">
        <f t="shared" si="0"/>
        <v/>
      </c>
      <c r="N36" s="92"/>
      <c r="O36" s="110" t="str">
        <f>IF(ISNUMBER(G36),G36/E5,"")</f>
        <v/>
      </c>
      <c r="P36" s="94"/>
      <c r="Q36" s="111" t="str">
        <f>IF(ISNUMBER(K36),IF((E5-K36)&gt;0,(E5-K36),""),"")</f>
        <v/>
      </c>
      <c r="R36" s="95"/>
      <c r="S36" s="112">
        <v>4</v>
      </c>
      <c r="T36" s="97"/>
      <c r="U36" s="109" t="str">
        <f t="shared" si="1"/>
        <v/>
      </c>
      <c r="V36" s="92"/>
      <c r="W36" s="98" t="str">
        <f t="shared" si="2"/>
        <v/>
      </c>
      <c r="X36" s="99"/>
      <c r="Y36" s="113" t="str">
        <f>IF(ISNUMBER(G36),K36/E5,"")</f>
        <v/>
      </c>
      <c r="Z36" s="101"/>
      <c r="AA36" s="114"/>
      <c r="AB36" s="103"/>
    </row>
    <row r="37" spans="1:28" s="104" customFormat="1" ht="15">
      <c r="A37" s="105">
        <v>27</v>
      </c>
      <c r="B37" s="80"/>
      <c r="C37" s="106">
        <f t="shared" si="3"/>
        <v>44739</v>
      </c>
      <c r="D37" s="82"/>
      <c r="E37" s="83">
        <f>SUM(G5*A37)</f>
        <v>45000</v>
      </c>
      <c r="F37" s="84"/>
      <c r="G37" s="85"/>
      <c r="H37" s="86"/>
      <c r="I37" s="107"/>
      <c r="J37" s="88"/>
      <c r="K37" s="108" t="str">
        <f>IF(G38,SUM(G11:G37),IF(G37="",IF(ISNUMBER(K38),K38,""),IF(ISNUMBER(G37),SUM(G11:G37))))</f>
        <v/>
      </c>
      <c r="L37" s="95"/>
      <c r="M37" s="109" t="str">
        <f t="shared" si="0"/>
        <v/>
      </c>
      <c r="N37" s="92"/>
      <c r="O37" s="110" t="str">
        <f>IF(ISNUMBER(G37),G37/E5,"")</f>
        <v/>
      </c>
      <c r="P37" s="94"/>
      <c r="Q37" s="111" t="str">
        <f>IF(ISNUMBER(K37),IF((E5-K37)&gt;0,(E5-K37),""),"")</f>
        <v/>
      </c>
      <c r="R37" s="95"/>
      <c r="S37" s="112">
        <v>3</v>
      </c>
      <c r="T37" s="97"/>
      <c r="U37" s="109" t="str">
        <f t="shared" si="1"/>
        <v/>
      </c>
      <c r="V37" s="92"/>
      <c r="W37" s="98" t="str">
        <f t="shared" si="2"/>
        <v/>
      </c>
      <c r="X37" s="99"/>
      <c r="Y37" s="113" t="str">
        <f>IF(ISNUMBER(G37),K37/E5,"")</f>
        <v/>
      </c>
      <c r="Z37" s="101"/>
      <c r="AA37" s="114"/>
      <c r="AB37" s="103"/>
    </row>
    <row r="38" spans="1:28" s="104" customFormat="1" ht="15">
      <c r="A38" s="105">
        <v>28</v>
      </c>
      <c r="B38" s="80"/>
      <c r="C38" s="106">
        <f t="shared" si="3"/>
        <v>44740</v>
      </c>
      <c r="D38" s="82"/>
      <c r="E38" s="83">
        <f>SUM(G5*A38)</f>
        <v>46666.666666666672</v>
      </c>
      <c r="F38" s="84"/>
      <c r="G38" s="85"/>
      <c r="H38" s="86"/>
      <c r="I38" s="107"/>
      <c r="J38" s="88"/>
      <c r="K38" s="108" t="str">
        <f>IF(G39,SUM(G11:G38),IF(G38="",IF(ISNUMBER(K39),K39,""),IF(ISNUMBER(G38),SUM(G11:G38))))</f>
        <v/>
      </c>
      <c r="L38" s="95"/>
      <c r="M38" s="109" t="str">
        <f>IF(ISNUMBER(G38),IF(ISNUMBER(I38),INT(K38/I38),""),"")</f>
        <v/>
      </c>
      <c r="N38" s="92"/>
      <c r="O38" s="110" t="str">
        <f>IF(ISNUMBER(G38),G38/E5,"")</f>
        <v/>
      </c>
      <c r="P38" s="94"/>
      <c r="Q38" s="111" t="str">
        <f>IF(ISNUMBER(K38),IF((E5-K38)&gt;0,(E5-K38),""),"")</f>
        <v/>
      </c>
      <c r="R38" s="95"/>
      <c r="S38" s="112">
        <v>2</v>
      </c>
      <c r="T38" s="97"/>
      <c r="U38" s="109" t="str">
        <f t="shared" si="1"/>
        <v/>
      </c>
      <c r="V38" s="92"/>
      <c r="W38" s="98" t="str">
        <f t="shared" si="2"/>
        <v/>
      </c>
      <c r="X38" s="99"/>
      <c r="Y38" s="113" t="str">
        <f>IF(ISNUMBER(G38),K38/E5,"")</f>
        <v/>
      </c>
      <c r="Z38" s="101"/>
      <c r="AA38" s="114"/>
      <c r="AB38" s="103"/>
    </row>
    <row r="39" spans="1:28" s="104" customFormat="1" ht="15">
      <c r="A39" s="105">
        <v>29</v>
      </c>
      <c r="B39" s="80"/>
      <c r="C39" s="106">
        <f t="shared" si="3"/>
        <v>44741</v>
      </c>
      <c r="D39" s="82"/>
      <c r="E39" s="83">
        <f>SUM(G5*A39)</f>
        <v>48333.333333333336</v>
      </c>
      <c r="F39" s="84"/>
      <c r="G39" s="85"/>
      <c r="H39" s="86"/>
      <c r="I39" s="107"/>
      <c r="J39" s="88"/>
      <c r="K39" s="108" t="str">
        <f>IF(G40,SUM(G11:G39),IF(G39="",IF(ISNUMBER(K40),K40,""),IF(ISNUMBER(G39),SUM(G11:G39))))</f>
        <v/>
      </c>
      <c r="L39" s="95"/>
      <c r="M39" s="109" t="str">
        <f>IF(ISNUMBER(G39),IF(ISNUMBER(I39),INT(K39/I39),""),"")</f>
        <v/>
      </c>
      <c r="N39" s="92"/>
      <c r="O39" s="110" t="str">
        <f>IF(ISNUMBER(G39),G39/E5,"")</f>
        <v/>
      </c>
      <c r="P39" s="94"/>
      <c r="Q39" s="111" t="str">
        <f>IF(ISNUMBER(K39),IF((E5-K39)&gt;0,(E5-K39),""),"")</f>
        <v/>
      </c>
      <c r="R39" s="95"/>
      <c r="S39" s="112">
        <v>1</v>
      </c>
      <c r="T39" s="97"/>
      <c r="U39" s="109" t="str">
        <f t="shared" si="1"/>
        <v/>
      </c>
      <c r="V39" s="92"/>
      <c r="W39" s="98" t="str">
        <f t="shared" si="2"/>
        <v/>
      </c>
      <c r="X39" s="99"/>
      <c r="Y39" s="113" t="str">
        <f>IF(ISNUMBER(G39),K39/E5,"")</f>
        <v/>
      </c>
      <c r="Z39" s="101"/>
      <c r="AA39" s="114"/>
      <c r="AB39" s="103"/>
    </row>
    <row r="40" spans="1:28" s="104" customFormat="1" ht="15">
      <c r="A40" s="116">
        <v>30</v>
      </c>
      <c r="B40" s="80"/>
      <c r="C40" s="117">
        <f t="shared" si="3"/>
        <v>44742</v>
      </c>
      <c r="D40" s="82"/>
      <c r="E40" s="118">
        <f>SUM(G5*A40)</f>
        <v>50000</v>
      </c>
      <c r="F40" s="84"/>
      <c r="G40" s="85"/>
      <c r="H40" s="86"/>
      <c r="I40" s="107"/>
      <c r="J40" s="88"/>
      <c r="K40" s="119" t="str">
        <f>IF(G41,SUM(G11:G40),IF(G40="",IF(ISNUMBER(K41),K41,""),IF(ISNUMBER(G40),SUM(G11:G40))))</f>
        <v/>
      </c>
      <c r="L40" s="95"/>
      <c r="M40" s="120" t="str">
        <f>IF(ISNUMBER(G40),IF(ISNUMBER(I40),INT(G40/I40),""),"")</f>
        <v/>
      </c>
      <c r="N40" s="92"/>
      <c r="O40" s="121" t="str">
        <f>IF(ISNUMBER(G40),G40/E5,"")</f>
        <v/>
      </c>
      <c r="P40" s="94"/>
      <c r="Q40" s="118" t="str">
        <f>IF(ISNUMBER(K40),IF((E5-K40)&gt;0,(E5-K40),""),"")</f>
        <v/>
      </c>
      <c r="R40" s="95"/>
      <c r="S40" s="122">
        <v>0</v>
      </c>
      <c r="T40" s="97"/>
      <c r="U40" s="120" t="str">
        <f t="shared" si="1"/>
        <v/>
      </c>
      <c r="V40" s="92"/>
      <c r="W40" s="123" t="str">
        <f t="shared" si="2"/>
        <v/>
      </c>
      <c r="X40" s="99"/>
      <c r="Y40" s="124" t="str">
        <f>IF(ISNUMBER(G40),K40/E5,"")</f>
        <v/>
      </c>
      <c r="Z40" s="101"/>
      <c r="AA40" s="114"/>
      <c r="AB40" s="103"/>
    </row>
    <row r="41" spans="1:28">
      <c r="A41" s="125"/>
      <c r="B41" s="125"/>
      <c r="C41" s="126"/>
      <c r="D41" s="126"/>
      <c r="E41" s="126"/>
      <c r="F41" s="126"/>
      <c r="G41" s="127"/>
      <c r="H41" s="127"/>
      <c r="I41" s="127"/>
      <c r="J41" s="127"/>
      <c r="K41" s="127"/>
      <c r="L41" s="127"/>
      <c r="M41" s="127"/>
      <c r="N41" s="127"/>
      <c r="O41" s="127"/>
      <c r="P41" s="127"/>
      <c r="Q41" s="125"/>
      <c r="R41" s="125"/>
      <c r="S41" s="125"/>
      <c r="T41" s="125"/>
      <c r="U41" s="128"/>
      <c r="V41" s="128"/>
      <c r="W41" s="129"/>
      <c r="X41" s="129"/>
      <c r="Y41" s="130"/>
      <c r="Z41" s="130"/>
      <c r="AA41" s="131"/>
      <c r="AB41" s="132"/>
    </row>
  </sheetData>
  <sheetProtection selectLockedCells="1" selectUnlockedCells="1"/>
  <mergeCells count="3">
    <mergeCell ref="A1:AB2"/>
    <mergeCell ref="A7:I7"/>
    <mergeCell ref="K7:AA7"/>
  </mergeCells>
  <pageMargins left="0.74791666666666667" right="0.74791666666666667" top="0.98402777777777772" bottom="0.98402777777777772" header="0.51180555555555551" footer="0.51180555555555551"/>
  <pageSetup firstPageNumber="0"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4"/>
  </sheetPr>
  <dimension ref="A1:M35"/>
  <sheetViews>
    <sheetView workbookViewId="0">
      <selection activeCell="A33" sqref="A33"/>
    </sheetView>
  </sheetViews>
  <sheetFormatPr defaultRowHeight="12.75"/>
  <cols>
    <col min="1" max="1" width="4.85546875" style="133" customWidth="1"/>
    <col min="2" max="12" width="9.140625" style="133"/>
    <col min="13" max="13" width="4.85546875" style="133" customWidth="1"/>
    <col min="14" max="16384" width="9.140625" style="133"/>
  </cols>
  <sheetData>
    <row r="1" spans="1:13" ht="12" customHeight="1">
      <c r="A1" s="388" t="s">
        <v>6</v>
      </c>
      <c r="B1" s="388"/>
      <c r="C1" s="388"/>
      <c r="D1" s="388"/>
      <c r="E1" s="388"/>
      <c r="F1" s="388"/>
      <c r="G1" s="388"/>
      <c r="H1" s="388"/>
      <c r="I1" s="388"/>
      <c r="J1" s="388"/>
      <c r="K1" s="388"/>
      <c r="L1" s="388"/>
      <c r="M1" s="388"/>
    </row>
    <row r="2" spans="1:13" ht="12" customHeight="1">
      <c r="A2" s="388"/>
      <c r="B2" s="388"/>
      <c r="C2" s="388"/>
      <c r="D2" s="388"/>
      <c r="E2" s="388"/>
      <c r="F2" s="388"/>
      <c r="G2" s="388"/>
      <c r="H2" s="388"/>
      <c r="I2" s="388"/>
      <c r="J2" s="388"/>
      <c r="K2" s="388"/>
      <c r="L2" s="388"/>
      <c r="M2" s="388"/>
    </row>
    <row r="3" spans="1:13" ht="12" customHeight="1">
      <c r="A3" s="388"/>
      <c r="B3" s="388"/>
      <c r="C3" s="388"/>
      <c r="D3" s="388"/>
      <c r="E3" s="388"/>
      <c r="F3" s="388"/>
      <c r="G3" s="388"/>
      <c r="H3" s="388"/>
      <c r="I3" s="388"/>
      <c r="J3" s="388"/>
      <c r="K3" s="388"/>
      <c r="L3" s="388"/>
      <c r="M3" s="388"/>
    </row>
    <row r="4" spans="1:13">
      <c r="A4" s="5"/>
      <c r="B4" s="134"/>
      <c r="C4" s="134"/>
      <c r="D4" s="134"/>
      <c r="E4" s="134"/>
      <c r="F4" s="134"/>
      <c r="G4" s="134"/>
      <c r="H4" s="134"/>
      <c r="I4" s="134"/>
      <c r="J4" s="134"/>
      <c r="K4" s="134"/>
      <c r="L4" s="134"/>
      <c r="M4" s="135"/>
    </row>
    <row r="5" spans="1:13">
      <c r="A5" s="5"/>
      <c r="B5" s="134"/>
      <c r="C5" s="134"/>
      <c r="D5" s="134"/>
      <c r="E5" s="134"/>
      <c r="F5" s="134"/>
      <c r="G5" s="134"/>
      <c r="H5" s="134"/>
      <c r="I5" s="134"/>
      <c r="J5" s="134"/>
      <c r="K5" s="134"/>
      <c r="L5" s="134"/>
      <c r="M5" s="135"/>
    </row>
    <row r="6" spans="1:13">
      <c r="A6" s="5"/>
      <c r="B6" s="134"/>
      <c r="C6" s="134"/>
      <c r="D6" s="134"/>
      <c r="E6" s="134"/>
      <c r="F6" s="134"/>
      <c r="G6" s="134"/>
      <c r="H6" s="134"/>
      <c r="I6" s="134"/>
      <c r="J6" s="134"/>
      <c r="K6" s="134"/>
      <c r="L6" s="134"/>
      <c r="M6" s="135"/>
    </row>
    <row r="7" spans="1:13">
      <c r="A7" s="5"/>
      <c r="B7" s="134"/>
      <c r="C7" s="134"/>
      <c r="D7" s="134"/>
      <c r="E7" s="134"/>
      <c r="F7" s="134"/>
      <c r="G7" s="134"/>
      <c r="H7" s="134"/>
      <c r="I7" s="134"/>
      <c r="J7" s="134"/>
      <c r="K7" s="134"/>
      <c r="L7" s="134"/>
      <c r="M7" s="135"/>
    </row>
    <row r="8" spans="1:13">
      <c r="A8" s="5"/>
      <c r="B8" s="134"/>
      <c r="C8" s="134"/>
      <c r="D8" s="134"/>
      <c r="E8" s="134"/>
      <c r="F8" s="134"/>
      <c r="G8" s="134"/>
      <c r="H8" s="134"/>
      <c r="I8" s="134"/>
      <c r="J8" s="134"/>
      <c r="K8" s="134"/>
      <c r="L8" s="134"/>
      <c r="M8" s="135"/>
    </row>
    <row r="9" spans="1:13">
      <c r="A9" s="5"/>
      <c r="B9" s="134"/>
      <c r="C9" s="134"/>
      <c r="D9" s="134"/>
      <c r="E9" s="134"/>
      <c r="F9" s="134"/>
      <c r="G9" s="134"/>
      <c r="H9" s="134"/>
      <c r="I9" s="134"/>
      <c r="J9" s="134"/>
      <c r="K9" s="134"/>
      <c r="L9" s="134"/>
      <c r="M9" s="135"/>
    </row>
    <row r="10" spans="1:13">
      <c r="A10" s="5"/>
      <c r="B10" s="134"/>
      <c r="C10" s="134"/>
      <c r="D10" s="134"/>
      <c r="E10" s="134"/>
      <c r="F10" s="134"/>
      <c r="G10" s="134"/>
      <c r="H10" s="134"/>
      <c r="I10" s="134"/>
      <c r="J10" s="134"/>
      <c r="K10" s="134"/>
      <c r="L10" s="134"/>
      <c r="M10" s="135"/>
    </row>
    <row r="11" spans="1:13">
      <c r="A11" s="5"/>
      <c r="B11" s="134"/>
      <c r="C11" s="134"/>
      <c r="D11" s="134"/>
      <c r="E11" s="134"/>
      <c r="F11" s="134"/>
      <c r="G11" s="134"/>
      <c r="H11" s="134"/>
      <c r="I11" s="134"/>
      <c r="J11" s="134"/>
      <c r="K11" s="134"/>
      <c r="L11" s="134"/>
      <c r="M11" s="135"/>
    </row>
    <row r="12" spans="1:13">
      <c r="A12" s="5"/>
      <c r="B12" s="134"/>
      <c r="C12" s="134"/>
      <c r="D12" s="134"/>
      <c r="E12" s="134"/>
      <c r="F12" s="134"/>
      <c r="G12" s="134"/>
      <c r="H12" s="134"/>
      <c r="I12" s="134"/>
      <c r="J12" s="134"/>
      <c r="K12" s="134"/>
      <c r="L12" s="134"/>
      <c r="M12" s="135"/>
    </row>
    <row r="13" spans="1:13">
      <c r="A13" s="5"/>
      <c r="B13" s="134"/>
      <c r="C13" s="134"/>
      <c r="D13" s="134"/>
      <c r="E13" s="134"/>
      <c r="F13" s="134"/>
      <c r="G13" s="134"/>
      <c r="H13" s="134"/>
      <c r="I13" s="134"/>
      <c r="J13" s="134"/>
      <c r="K13" s="134"/>
      <c r="L13" s="134"/>
      <c r="M13" s="135"/>
    </row>
    <row r="14" spans="1:13">
      <c r="A14" s="5"/>
      <c r="B14" s="134"/>
      <c r="C14" s="134"/>
      <c r="D14" s="134"/>
      <c r="E14" s="134"/>
      <c r="F14" s="134"/>
      <c r="G14" s="134"/>
      <c r="H14" s="134"/>
      <c r="I14" s="134"/>
      <c r="J14" s="134"/>
      <c r="K14" s="134"/>
      <c r="L14" s="134"/>
      <c r="M14" s="135"/>
    </row>
    <row r="15" spans="1:13">
      <c r="A15" s="5"/>
      <c r="B15" s="134"/>
      <c r="C15" s="134"/>
      <c r="D15" s="134"/>
      <c r="E15" s="134"/>
      <c r="F15" s="134"/>
      <c r="G15" s="134"/>
      <c r="H15" s="134"/>
      <c r="I15" s="134"/>
      <c r="J15" s="134"/>
      <c r="K15" s="134"/>
      <c r="L15" s="134"/>
      <c r="M15" s="135"/>
    </row>
    <row r="16" spans="1:13">
      <c r="A16" s="5"/>
      <c r="B16" s="134"/>
      <c r="C16" s="134"/>
      <c r="D16" s="134"/>
      <c r="E16" s="134"/>
      <c r="F16" s="134"/>
      <c r="G16" s="134"/>
      <c r="H16" s="134"/>
      <c r="I16" s="134"/>
      <c r="J16" s="134"/>
      <c r="K16" s="134"/>
      <c r="L16" s="134"/>
      <c r="M16" s="135"/>
    </row>
    <row r="17" spans="1:13">
      <c r="A17" s="5"/>
      <c r="B17" s="134"/>
      <c r="C17" s="134"/>
      <c r="D17" s="134"/>
      <c r="E17" s="134"/>
      <c r="F17" s="134"/>
      <c r="G17" s="134"/>
      <c r="H17" s="134"/>
      <c r="I17" s="134"/>
      <c r="J17" s="134"/>
      <c r="K17" s="134"/>
      <c r="L17" s="134"/>
      <c r="M17" s="135"/>
    </row>
    <row r="18" spans="1:13">
      <c r="A18" s="5"/>
      <c r="B18" s="134"/>
      <c r="C18" s="134"/>
      <c r="D18" s="134"/>
      <c r="E18" s="134"/>
      <c r="F18" s="134"/>
      <c r="G18" s="134"/>
      <c r="H18" s="134"/>
      <c r="I18" s="134"/>
      <c r="J18" s="134"/>
      <c r="K18" s="134"/>
      <c r="L18" s="134"/>
      <c r="M18" s="135"/>
    </row>
    <row r="19" spans="1:13">
      <c r="A19" s="5"/>
      <c r="B19" s="134"/>
      <c r="C19" s="134"/>
      <c r="D19" s="134"/>
      <c r="E19" s="134"/>
      <c r="F19" s="134"/>
      <c r="G19" s="134"/>
      <c r="H19" s="134"/>
      <c r="I19" s="134"/>
      <c r="J19" s="134"/>
      <c r="K19" s="134"/>
      <c r="L19" s="134"/>
      <c r="M19" s="135"/>
    </row>
    <row r="20" spans="1:13">
      <c r="A20" s="5"/>
      <c r="B20" s="134"/>
      <c r="C20" s="134"/>
      <c r="D20" s="134"/>
      <c r="E20" s="134"/>
      <c r="F20" s="134"/>
      <c r="G20" s="134"/>
      <c r="H20" s="134"/>
      <c r="I20" s="134"/>
      <c r="J20" s="134"/>
      <c r="K20" s="134"/>
      <c r="L20" s="134"/>
      <c r="M20" s="135"/>
    </row>
    <row r="21" spans="1:13">
      <c r="A21" s="5"/>
      <c r="B21" s="134"/>
      <c r="C21" s="134"/>
      <c r="D21" s="134"/>
      <c r="E21" s="134"/>
      <c r="F21" s="134"/>
      <c r="G21" s="134"/>
      <c r="H21" s="134"/>
      <c r="I21" s="134"/>
      <c r="J21" s="134"/>
      <c r="K21" s="134"/>
      <c r="L21" s="134"/>
      <c r="M21" s="135"/>
    </row>
    <row r="22" spans="1:13">
      <c r="A22" s="5"/>
      <c r="B22" s="134"/>
      <c r="C22" s="134"/>
      <c r="D22" s="134"/>
      <c r="E22" s="134"/>
      <c r="F22" s="134"/>
      <c r="G22" s="134"/>
      <c r="H22" s="134"/>
      <c r="I22" s="134"/>
      <c r="J22" s="134"/>
      <c r="K22" s="134"/>
      <c r="L22" s="134"/>
      <c r="M22" s="135"/>
    </row>
    <row r="23" spans="1:13">
      <c r="A23" s="5"/>
      <c r="B23" s="134"/>
      <c r="C23" s="134"/>
      <c r="D23" s="134"/>
      <c r="E23" s="134"/>
      <c r="F23" s="134"/>
      <c r="G23" s="134"/>
      <c r="H23" s="134"/>
      <c r="I23" s="134"/>
      <c r="J23" s="134"/>
      <c r="K23" s="134"/>
      <c r="L23" s="134"/>
      <c r="M23" s="135"/>
    </row>
    <row r="24" spans="1:13">
      <c r="A24" s="5"/>
      <c r="B24" s="134"/>
      <c r="C24" s="134"/>
      <c r="D24" s="134"/>
      <c r="E24" s="134"/>
      <c r="F24" s="134"/>
      <c r="G24" s="134"/>
      <c r="H24" s="134"/>
      <c r="I24" s="134"/>
      <c r="J24" s="134"/>
      <c r="K24" s="134"/>
      <c r="L24" s="134"/>
      <c r="M24" s="135"/>
    </row>
    <row r="25" spans="1:13">
      <c r="A25" s="5"/>
      <c r="B25" s="134"/>
      <c r="C25" s="134"/>
      <c r="D25" s="134"/>
      <c r="E25" s="134"/>
      <c r="F25" s="134"/>
      <c r="G25" s="134"/>
      <c r="H25" s="134"/>
      <c r="I25" s="134"/>
      <c r="J25" s="134"/>
      <c r="K25" s="134"/>
      <c r="L25" s="134"/>
      <c r="M25" s="135"/>
    </row>
    <row r="26" spans="1:13">
      <c r="A26" s="5"/>
      <c r="B26" s="134"/>
      <c r="C26" s="134"/>
      <c r="D26" s="134"/>
      <c r="E26" s="134"/>
      <c r="F26" s="134"/>
      <c r="G26" s="134"/>
      <c r="H26" s="134"/>
      <c r="I26" s="134"/>
      <c r="J26" s="134"/>
      <c r="K26" s="134"/>
      <c r="L26" s="134"/>
      <c r="M26" s="135"/>
    </row>
    <row r="27" spans="1:13">
      <c r="A27" s="5"/>
      <c r="B27" s="134"/>
      <c r="C27" s="134"/>
      <c r="D27" s="134"/>
      <c r="E27" s="134"/>
      <c r="F27" s="134"/>
      <c r="G27" s="134"/>
      <c r="H27" s="134"/>
      <c r="I27" s="134"/>
      <c r="J27" s="134"/>
      <c r="K27" s="134"/>
      <c r="L27" s="134"/>
      <c r="M27" s="135"/>
    </row>
    <row r="28" spans="1:13">
      <c r="A28" s="5"/>
      <c r="B28" s="134"/>
      <c r="C28" s="134"/>
      <c r="D28" s="134"/>
      <c r="E28" s="134"/>
      <c r="F28" s="134"/>
      <c r="G28" s="134"/>
      <c r="H28" s="134"/>
      <c r="I28" s="134"/>
      <c r="J28" s="134"/>
      <c r="K28" s="134"/>
      <c r="L28" s="134"/>
      <c r="M28" s="135"/>
    </row>
    <row r="29" spans="1:13">
      <c r="A29" s="5"/>
      <c r="B29" s="134"/>
      <c r="C29" s="134"/>
      <c r="D29" s="134"/>
      <c r="E29" s="134"/>
      <c r="F29" s="134"/>
      <c r="G29" s="134"/>
      <c r="H29" s="134"/>
      <c r="I29" s="134"/>
      <c r="J29" s="134"/>
      <c r="K29" s="134"/>
      <c r="L29" s="134"/>
      <c r="M29" s="135"/>
    </row>
    <row r="30" spans="1:13">
      <c r="A30" s="5"/>
      <c r="B30" s="134"/>
      <c r="C30" s="134"/>
      <c r="D30" s="134"/>
      <c r="E30" s="134"/>
      <c r="F30" s="134"/>
      <c r="G30" s="134"/>
      <c r="H30" s="134"/>
      <c r="I30" s="134"/>
      <c r="J30" s="134"/>
      <c r="K30" s="134"/>
      <c r="L30" s="134"/>
      <c r="M30" s="135"/>
    </row>
    <row r="31" spans="1:13">
      <c r="A31" s="5"/>
      <c r="B31" s="134"/>
      <c r="C31" s="134"/>
      <c r="D31" s="134"/>
      <c r="E31" s="134"/>
      <c r="F31" s="134"/>
      <c r="G31" s="134"/>
      <c r="H31" s="134"/>
      <c r="I31" s="134"/>
      <c r="J31" s="134"/>
      <c r="K31" s="134"/>
      <c r="L31" s="134"/>
      <c r="M31" s="135"/>
    </row>
    <row r="32" spans="1:13">
      <c r="A32" s="5"/>
      <c r="B32" s="134"/>
      <c r="C32" s="134"/>
      <c r="D32" s="134"/>
      <c r="E32" s="134"/>
      <c r="F32" s="134"/>
      <c r="G32" s="134"/>
      <c r="H32" s="134"/>
      <c r="I32" s="134"/>
      <c r="J32" s="134"/>
      <c r="K32" s="134"/>
      <c r="L32" s="134"/>
      <c r="M32" s="135"/>
    </row>
    <row r="33" spans="1:13">
      <c r="A33" s="5"/>
      <c r="B33" s="134"/>
      <c r="C33" s="134"/>
      <c r="D33" s="134"/>
      <c r="E33" s="134"/>
      <c r="F33" s="134"/>
      <c r="G33" s="134"/>
      <c r="H33" s="134"/>
      <c r="I33" s="134"/>
      <c r="J33" s="134"/>
      <c r="K33" s="134"/>
      <c r="L33" s="134"/>
      <c r="M33" s="135"/>
    </row>
    <row r="34" spans="1:13">
      <c r="A34" s="5"/>
      <c r="B34" s="134"/>
      <c r="C34" s="134"/>
      <c r="D34" s="134"/>
      <c r="E34" s="134"/>
      <c r="F34" s="134"/>
      <c r="G34" s="134"/>
      <c r="H34" s="134"/>
      <c r="I34" s="134"/>
      <c r="J34" s="134"/>
      <c r="K34" s="134"/>
      <c r="L34" s="134"/>
      <c r="M34" s="135"/>
    </row>
    <row r="35" spans="1:13">
      <c r="A35" s="389"/>
      <c r="B35" s="389"/>
      <c r="C35" s="389"/>
      <c r="D35" s="389"/>
      <c r="E35" s="389"/>
      <c r="F35" s="389"/>
      <c r="G35" s="389"/>
      <c r="H35" s="389"/>
      <c r="I35" s="389"/>
      <c r="J35" s="389"/>
      <c r="K35" s="389"/>
      <c r="L35" s="389"/>
      <c r="M35" s="389"/>
    </row>
  </sheetData>
  <sheetProtection selectLockedCells="1" selectUnlockedCells="1"/>
  <mergeCells count="2">
    <mergeCell ref="A1:M3"/>
    <mergeCell ref="A35:M35"/>
  </mergeCells>
  <pageMargins left="0.7" right="0.7" top="0.75" bottom="0.75" header="0.51180555555555551" footer="0.51180555555555551"/>
  <pageSetup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63"/>
  </sheetPr>
  <dimension ref="A1:H8"/>
  <sheetViews>
    <sheetView workbookViewId="0">
      <selection activeCell="B7" sqref="B7:E7"/>
    </sheetView>
  </sheetViews>
  <sheetFormatPr defaultRowHeight="12.75"/>
  <cols>
    <col min="1" max="1" width="1.7109375" customWidth="1"/>
    <col min="2" max="2" width="5.5703125" customWidth="1"/>
    <col min="3" max="3" width="1.7109375" customWidth="1"/>
    <col min="4" max="4" width="3.7109375" customWidth="1"/>
    <col min="5" max="5" width="32" customWidth="1"/>
    <col min="6" max="6" width="0.85546875" customWidth="1"/>
    <col min="7" max="7" width="29.140625" customWidth="1"/>
    <col min="8" max="8" width="1.7109375" customWidth="1"/>
  </cols>
  <sheetData>
    <row r="1" spans="1:8" ht="36" customHeight="1">
      <c r="A1" s="136"/>
      <c r="B1" s="391" t="s">
        <v>8</v>
      </c>
      <c r="C1" s="391"/>
      <c r="D1" s="391"/>
      <c r="E1" s="391"/>
      <c r="F1" s="391"/>
      <c r="G1" s="391"/>
      <c r="H1" s="137"/>
    </row>
    <row r="2" spans="1:8" ht="13.5" customHeight="1">
      <c r="A2" s="138"/>
      <c r="B2" s="139"/>
      <c r="C2" s="139"/>
      <c r="D2" s="139"/>
      <c r="E2" s="139"/>
      <c r="F2" s="139"/>
      <c r="G2" s="139"/>
      <c r="H2" s="140"/>
    </row>
    <row r="3" spans="1:8" ht="21" customHeight="1">
      <c r="A3" s="138"/>
      <c r="B3" s="141" t="s">
        <v>43</v>
      </c>
      <c r="C3" s="392"/>
      <c r="D3" s="392"/>
      <c r="E3" s="392"/>
      <c r="F3" s="392"/>
      <c r="G3" s="392"/>
      <c r="H3" s="140"/>
    </row>
    <row r="4" spans="1:8" ht="24" customHeight="1">
      <c r="A4" s="138"/>
      <c r="B4" s="393" t="s">
        <v>44</v>
      </c>
      <c r="C4" s="393"/>
      <c r="D4" s="392"/>
      <c r="E4" s="392"/>
      <c r="F4" s="392"/>
      <c r="G4" s="392"/>
      <c r="H4" s="140"/>
    </row>
    <row r="5" spans="1:8" ht="24" customHeight="1">
      <c r="A5" s="143"/>
      <c r="B5" s="394" t="s">
        <v>45</v>
      </c>
      <c r="C5" s="394"/>
      <c r="D5" s="394"/>
      <c r="E5" s="144"/>
      <c r="F5" s="144"/>
      <c r="G5" s="144"/>
      <c r="H5" s="145"/>
    </row>
    <row r="6" spans="1:8" ht="6" customHeight="1">
      <c r="A6" s="143"/>
      <c r="B6" s="146"/>
      <c r="C6" s="146"/>
      <c r="D6" s="146"/>
      <c r="E6" s="144"/>
      <c r="F6" s="144"/>
      <c r="G6" s="144"/>
      <c r="H6" s="145"/>
    </row>
    <row r="7" spans="1:8" ht="246.75" customHeight="1">
      <c r="A7" s="143"/>
      <c r="B7" s="390" t="s">
        <v>46</v>
      </c>
      <c r="C7" s="390"/>
      <c r="D7" s="390"/>
      <c r="E7" s="390"/>
      <c r="F7" s="144"/>
      <c r="G7" s="147" t="s">
        <v>47</v>
      </c>
      <c r="H7" s="145"/>
    </row>
    <row r="8" spans="1:8" ht="4.5" customHeight="1">
      <c r="A8" s="148"/>
      <c r="B8" s="149"/>
      <c r="C8" s="149"/>
      <c r="D8" s="149"/>
      <c r="E8" s="149"/>
      <c r="F8" s="149"/>
      <c r="G8" s="149"/>
      <c r="H8" s="150"/>
    </row>
  </sheetData>
  <sheetProtection selectLockedCells="1" selectUnlockedCells="1"/>
  <mergeCells count="6">
    <mergeCell ref="B7:E7"/>
    <mergeCell ref="B1:G1"/>
    <mergeCell ref="C3:G3"/>
    <mergeCell ref="B4:C4"/>
    <mergeCell ref="D4:G4"/>
    <mergeCell ref="B5:D5"/>
  </mergeCells>
  <pageMargins left="0.7" right="0.7" top="0.75" bottom="0.75" header="0.51180555555555551" footer="0.51180555555555551"/>
  <pageSetup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4"/>
  </sheetPr>
  <dimension ref="A1:L33"/>
  <sheetViews>
    <sheetView workbookViewId="0">
      <pane ySplit="3" topLeftCell="A4" activePane="bottomLeft" state="frozen"/>
      <selection pane="bottomLeft" activeCell="H3" sqref="H3"/>
    </sheetView>
  </sheetViews>
  <sheetFormatPr defaultRowHeight="12.75"/>
  <cols>
    <col min="1" max="1" width="2.140625" customWidth="1"/>
    <col min="2" max="2" width="14.5703125" customWidth="1"/>
    <col min="3" max="3" width="0.85546875" customWidth="1"/>
    <col min="4" max="4" width="27.140625" customWidth="1"/>
    <col min="5" max="5" width="0.85546875" customWidth="1"/>
    <col min="6" max="6" width="30.85546875" customWidth="1"/>
    <col min="7" max="7" width="0.85546875" customWidth="1"/>
    <col min="8" max="8" width="26.85546875" customWidth="1"/>
    <col min="9" max="9" width="0.85546875" customWidth="1"/>
  </cols>
  <sheetData>
    <row r="1" spans="1:10" ht="36" customHeight="1">
      <c r="A1" s="136"/>
      <c r="B1" s="391" t="s">
        <v>10</v>
      </c>
      <c r="C1" s="391"/>
      <c r="D1" s="391"/>
      <c r="E1" s="391"/>
      <c r="F1" s="391"/>
      <c r="G1" s="391"/>
      <c r="H1" s="391"/>
      <c r="I1" s="137"/>
      <c r="J1" s="4"/>
    </row>
    <row r="2" spans="1:10" ht="13.5" customHeight="1">
      <c r="A2" s="138"/>
      <c r="B2" s="139"/>
      <c r="C2" s="139"/>
      <c r="D2" s="139"/>
      <c r="E2" s="139"/>
      <c r="F2" s="139"/>
      <c r="G2" s="139"/>
      <c r="H2" s="139"/>
      <c r="I2" s="140"/>
      <c r="J2" s="4"/>
    </row>
    <row r="3" spans="1:10" ht="21" customHeight="1">
      <c r="A3" s="138"/>
      <c r="B3" s="151" t="s">
        <v>48</v>
      </c>
      <c r="C3" s="152"/>
      <c r="D3" s="153" t="s">
        <v>49</v>
      </c>
      <c r="E3" s="139"/>
      <c r="F3" s="151" t="s">
        <v>50</v>
      </c>
      <c r="G3" s="139"/>
      <c r="H3" s="153" t="s">
        <v>51</v>
      </c>
      <c r="I3" s="140"/>
      <c r="J3" s="4"/>
    </row>
    <row r="4" spans="1:10" s="16" customFormat="1" ht="18" customHeight="1">
      <c r="A4" s="12"/>
      <c r="B4" s="154"/>
      <c r="C4" s="155"/>
      <c r="D4" s="156"/>
      <c r="E4" s="155"/>
      <c r="F4" s="156"/>
      <c r="G4" s="155"/>
      <c r="H4" s="156"/>
      <c r="I4" s="14"/>
      <c r="J4" s="15"/>
    </row>
    <row r="5" spans="1:10" s="16" customFormat="1" ht="18" customHeight="1">
      <c r="A5" s="12"/>
      <c r="B5" s="157"/>
      <c r="C5" s="155"/>
      <c r="D5" s="158"/>
      <c r="E5" s="155"/>
      <c r="F5" s="158"/>
      <c r="G5" s="155"/>
      <c r="H5" s="158"/>
      <c r="I5" s="14"/>
      <c r="J5" s="15"/>
    </row>
    <row r="6" spans="1:10" s="16" customFormat="1" ht="18" customHeight="1">
      <c r="A6" s="12"/>
      <c r="B6" s="157"/>
      <c r="C6" s="155"/>
      <c r="D6" s="158"/>
      <c r="E6" s="155"/>
      <c r="F6" s="158"/>
      <c r="G6" s="155"/>
      <c r="H6" s="158"/>
      <c r="I6" s="14"/>
      <c r="J6" s="15"/>
    </row>
    <row r="7" spans="1:10" s="16" customFormat="1" ht="18" customHeight="1">
      <c r="A7" s="12"/>
      <c r="B7" s="157"/>
      <c r="C7" s="155"/>
      <c r="D7" s="158"/>
      <c r="E7" s="155"/>
      <c r="F7" s="158"/>
      <c r="G7" s="155"/>
      <c r="H7" s="158"/>
      <c r="I7" s="14"/>
      <c r="J7" s="15"/>
    </row>
    <row r="8" spans="1:10" s="16" customFormat="1" ht="18" customHeight="1">
      <c r="A8" s="12"/>
      <c r="B8" s="157"/>
      <c r="C8" s="155"/>
      <c r="D8" s="158"/>
      <c r="E8" s="155"/>
      <c r="F8" s="158"/>
      <c r="G8" s="155"/>
      <c r="H8" s="158"/>
      <c r="I8" s="14"/>
      <c r="J8" s="15"/>
    </row>
    <row r="9" spans="1:10" s="16" customFormat="1" ht="18" customHeight="1">
      <c r="A9" s="12"/>
      <c r="B9" s="157"/>
      <c r="C9" s="155"/>
      <c r="D9" s="158"/>
      <c r="E9" s="155"/>
      <c r="F9" s="158"/>
      <c r="G9" s="155"/>
      <c r="H9" s="158"/>
      <c r="I9" s="14"/>
      <c r="J9" s="15"/>
    </row>
    <row r="10" spans="1:10" s="16" customFormat="1" ht="18" customHeight="1">
      <c r="A10" s="12"/>
      <c r="B10" s="157"/>
      <c r="C10" s="155"/>
      <c r="D10" s="158"/>
      <c r="E10" s="155"/>
      <c r="F10" s="158"/>
      <c r="G10" s="155"/>
      <c r="H10" s="158"/>
      <c r="I10" s="14"/>
      <c r="J10" s="15"/>
    </row>
    <row r="11" spans="1:10" s="16" customFormat="1" ht="18" customHeight="1">
      <c r="A11" s="12"/>
      <c r="B11" s="159"/>
      <c r="C11" s="160"/>
      <c r="D11" s="161"/>
      <c r="E11" s="160"/>
      <c r="F11" s="161"/>
      <c r="G11" s="160"/>
      <c r="H11" s="161"/>
      <c r="I11" s="14"/>
      <c r="J11" s="15"/>
    </row>
    <row r="12" spans="1:10" s="16" customFormat="1" ht="18" customHeight="1">
      <c r="A12" s="12"/>
      <c r="B12" s="157"/>
      <c r="C12" s="155"/>
      <c r="D12" s="158"/>
      <c r="E12" s="155"/>
      <c r="F12" s="158"/>
      <c r="G12" s="155"/>
      <c r="H12" s="158"/>
      <c r="I12" s="14"/>
      <c r="J12" s="15"/>
    </row>
    <row r="13" spans="1:10" s="16" customFormat="1" ht="18" customHeight="1">
      <c r="A13" s="12"/>
      <c r="B13" s="157"/>
      <c r="C13" s="155"/>
      <c r="D13" s="158"/>
      <c r="E13" s="155"/>
      <c r="F13" s="158"/>
      <c r="G13" s="155"/>
      <c r="H13" s="158"/>
      <c r="I13" s="14"/>
      <c r="J13" s="15"/>
    </row>
    <row r="14" spans="1:10" s="16" customFormat="1" ht="18" customHeight="1">
      <c r="A14" s="12"/>
      <c r="B14" s="157"/>
      <c r="C14" s="155"/>
      <c r="D14" s="158"/>
      <c r="E14" s="155"/>
      <c r="F14" s="158"/>
      <c r="G14" s="155"/>
      <c r="H14" s="158"/>
      <c r="I14" s="14"/>
      <c r="J14" s="15"/>
    </row>
    <row r="15" spans="1:10" s="16" customFormat="1" ht="18" customHeight="1">
      <c r="A15" s="12"/>
      <c r="B15" s="157"/>
      <c r="C15" s="155"/>
      <c r="D15" s="158"/>
      <c r="E15" s="155"/>
      <c r="F15" s="158"/>
      <c r="G15" s="155"/>
      <c r="H15" s="158"/>
      <c r="I15" s="14"/>
      <c r="J15" s="15"/>
    </row>
    <row r="16" spans="1:10" s="16" customFormat="1" ht="18" customHeight="1">
      <c r="A16" s="12"/>
      <c r="B16" s="157"/>
      <c r="C16" s="155"/>
      <c r="D16" s="158"/>
      <c r="E16" s="155"/>
      <c r="F16" s="158"/>
      <c r="G16" s="155"/>
      <c r="H16" s="158"/>
      <c r="I16" s="14"/>
      <c r="J16" s="15"/>
    </row>
    <row r="17" spans="1:12" s="16" customFormat="1" ht="18" customHeight="1">
      <c r="A17" s="12"/>
      <c r="B17" s="157"/>
      <c r="C17" s="155"/>
      <c r="D17" s="158"/>
      <c r="E17" s="155"/>
      <c r="F17" s="158"/>
      <c r="G17" s="155"/>
      <c r="H17" s="158"/>
      <c r="I17" s="14"/>
      <c r="J17" s="15"/>
    </row>
    <row r="18" spans="1:12" s="16" customFormat="1" ht="18" customHeight="1">
      <c r="A18" s="12"/>
      <c r="B18" s="157"/>
      <c r="C18" s="155"/>
      <c r="D18" s="158"/>
      <c r="E18" s="155"/>
      <c r="F18" s="158"/>
      <c r="G18" s="155"/>
      <c r="H18" s="158"/>
      <c r="I18" s="14"/>
      <c r="J18" s="15"/>
    </row>
    <row r="19" spans="1:12" s="16" customFormat="1" ht="18" customHeight="1">
      <c r="A19" s="12"/>
      <c r="B19" s="157"/>
      <c r="C19" s="155"/>
      <c r="D19" s="158"/>
      <c r="E19" s="155"/>
      <c r="F19" s="158"/>
      <c r="G19" s="155"/>
      <c r="H19" s="158"/>
      <c r="I19" s="14"/>
      <c r="J19" s="15"/>
    </row>
    <row r="20" spans="1:12" s="16" customFormat="1" ht="18" customHeight="1">
      <c r="A20" s="12"/>
      <c r="B20" s="157"/>
      <c r="C20" s="155"/>
      <c r="D20" s="158"/>
      <c r="E20" s="155"/>
      <c r="F20" s="158"/>
      <c r="G20" s="155"/>
      <c r="H20" s="158"/>
      <c r="I20" s="14"/>
      <c r="J20" s="15"/>
    </row>
    <row r="21" spans="1:12" s="16" customFormat="1" ht="18" customHeight="1">
      <c r="A21" s="12"/>
      <c r="B21" s="157"/>
      <c r="C21" s="155"/>
      <c r="D21" s="158"/>
      <c r="E21" s="155"/>
      <c r="F21" s="158"/>
      <c r="G21" s="155"/>
      <c r="H21" s="158"/>
      <c r="I21" s="14"/>
      <c r="J21" s="15"/>
    </row>
    <row r="22" spans="1:12" s="16" customFormat="1" ht="18" customHeight="1">
      <c r="A22" s="12"/>
      <c r="B22" s="157"/>
      <c r="C22" s="155"/>
      <c r="D22" s="158"/>
      <c r="E22" s="155"/>
      <c r="F22" s="158"/>
      <c r="G22" s="155"/>
      <c r="H22" s="158"/>
      <c r="I22" s="14"/>
      <c r="J22" s="15"/>
    </row>
    <row r="23" spans="1:12" s="16" customFormat="1" ht="18" customHeight="1">
      <c r="A23" s="12"/>
      <c r="B23" s="157"/>
      <c r="C23" s="155"/>
      <c r="D23" s="158"/>
      <c r="E23" s="155"/>
      <c r="F23" s="158"/>
      <c r="G23" s="155"/>
      <c r="H23" s="158"/>
      <c r="I23" s="14"/>
      <c r="J23" s="15"/>
    </row>
    <row r="24" spans="1:12" s="16" customFormat="1" ht="18" customHeight="1">
      <c r="A24" s="162"/>
      <c r="B24" s="163"/>
      <c r="C24" s="160"/>
      <c r="D24" s="164"/>
      <c r="E24" s="160"/>
      <c r="F24" s="164"/>
      <c r="G24" s="160"/>
      <c r="H24" s="164"/>
      <c r="I24" s="165"/>
      <c r="J24" s="166"/>
    </row>
    <row r="25" spans="1:12" ht="4.5" customHeight="1">
      <c r="A25" s="23"/>
      <c r="B25" s="167"/>
      <c r="C25" s="167"/>
      <c r="D25" s="167"/>
      <c r="E25" s="167"/>
      <c r="F25" s="167"/>
      <c r="G25" s="167"/>
      <c r="H25" s="167"/>
      <c r="I25" s="25"/>
      <c r="J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row r="29" spans="1:12">
      <c r="A29" s="4"/>
      <c r="B29" s="4"/>
      <c r="C29" s="4"/>
      <c r="D29" s="4"/>
      <c r="E29" s="4"/>
      <c r="F29" s="4"/>
      <c r="G29" s="4"/>
      <c r="H29" s="4"/>
      <c r="I29" s="4"/>
      <c r="J29" s="4"/>
      <c r="K29" s="4"/>
      <c r="L29" s="4"/>
    </row>
    <row r="30" spans="1:12">
      <c r="A30" s="4"/>
      <c r="B30" s="4"/>
      <c r="C30" s="4"/>
      <c r="D30" s="4"/>
      <c r="E30" s="4"/>
      <c r="F30" s="4"/>
      <c r="G30" s="4"/>
      <c r="H30" s="4"/>
      <c r="I30" s="4"/>
      <c r="J30" s="4"/>
      <c r="K30" s="4"/>
      <c r="L30" s="4"/>
    </row>
    <row r="31" spans="1:12">
      <c r="A31" s="4"/>
      <c r="B31" s="4"/>
      <c r="C31" s="4"/>
      <c r="D31" s="4"/>
      <c r="E31" s="4"/>
      <c r="F31" s="4"/>
      <c r="G31" s="4"/>
      <c r="H31" s="4"/>
      <c r="I31" s="4"/>
      <c r="J31" s="4"/>
      <c r="K31" s="4"/>
      <c r="L31" s="4"/>
    </row>
    <row r="32" spans="1:12">
      <c r="A32" s="4"/>
      <c r="B32" s="4"/>
      <c r="C32" s="4"/>
      <c r="D32" s="4"/>
      <c r="E32" s="4"/>
      <c r="F32" s="4"/>
      <c r="G32" s="4"/>
      <c r="H32" s="4"/>
      <c r="I32" s="4"/>
      <c r="J32" s="4"/>
      <c r="K32" s="4"/>
      <c r="L32" s="4"/>
    </row>
    <row r="33" spans="1:12">
      <c r="A33" s="4"/>
      <c r="B33" s="4"/>
      <c r="C33" s="4"/>
      <c r="D33" s="4"/>
      <c r="E33" s="4"/>
      <c r="F33" s="4"/>
      <c r="G33" s="4"/>
      <c r="H33" s="4"/>
      <c r="I33" s="4"/>
      <c r="J33" s="4"/>
      <c r="K33" s="4"/>
      <c r="L33" s="4"/>
    </row>
  </sheetData>
  <sheetProtection selectLockedCells="1" selectUnlockedCells="1"/>
  <mergeCells count="1">
    <mergeCell ref="B1:H1"/>
  </mergeCells>
  <pageMargins left="0.7" right="0.7" top="0.75" bottom="0.75" header="0.51180555555555551" footer="0.51180555555555551"/>
  <pageSetup firstPageNumber="0"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3"/>
  </sheetPr>
  <dimension ref="A1:N30"/>
  <sheetViews>
    <sheetView workbookViewId="0">
      <pane ySplit="3" topLeftCell="A4" activePane="bottomLeft" state="frozen"/>
      <selection pane="bottomLeft" activeCell="H8" sqref="H8"/>
    </sheetView>
  </sheetViews>
  <sheetFormatPr defaultRowHeight="15"/>
  <cols>
    <col min="1" max="1" width="2.140625" style="152" customWidth="1"/>
    <col min="2" max="2" width="7.28515625" style="168" customWidth="1"/>
    <col min="3" max="3" width="0.85546875" style="169" customWidth="1"/>
    <col min="4" max="4" width="7.85546875" style="168" customWidth="1"/>
    <col min="5" max="5" width="0.85546875" style="169" customWidth="1"/>
    <col min="6" max="6" width="16.5703125" style="168" customWidth="1"/>
    <col min="7" max="7" width="0.85546875" style="169" customWidth="1"/>
    <col min="8" max="8" width="30.85546875" style="168" customWidth="1"/>
    <col min="9" max="9" width="0.85546875" style="169" customWidth="1"/>
    <col min="10" max="10" width="26.85546875" style="168" customWidth="1"/>
    <col min="11" max="11" width="0.85546875" style="170" customWidth="1"/>
  </cols>
  <sheetData>
    <row r="1" spans="1:12" ht="36" customHeight="1">
      <c r="A1" s="136"/>
      <c r="B1" s="391" t="s">
        <v>12</v>
      </c>
      <c r="C1" s="391"/>
      <c r="D1" s="391"/>
      <c r="E1" s="391"/>
      <c r="F1" s="391"/>
      <c r="G1" s="391"/>
      <c r="H1" s="391"/>
      <c r="I1" s="391"/>
      <c r="J1" s="391"/>
      <c r="K1" s="137"/>
      <c r="L1" s="4"/>
    </row>
    <row r="2" spans="1:12" ht="13.5" customHeight="1">
      <c r="A2" s="138"/>
      <c r="B2" s="171"/>
      <c r="C2" s="171"/>
      <c r="D2" s="171"/>
      <c r="E2" s="171"/>
      <c r="F2" s="172"/>
      <c r="H2" s="171"/>
      <c r="I2" s="171"/>
      <c r="J2" s="171"/>
      <c r="K2" s="140"/>
      <c r="L2" s="4"/>
    </row>
    <row r="3" spans="1:12" ht="21" customHeight="1">
      <c r="A3" s="138"/>
      <c r="B3" s="173" t="s">
        <v>52</v>
      </c>
      <c r="C3" s="171"/>
      <c r="D3" s="174" t="s">
        <v>53</v>
      </c>
      <c r="E3" s="175"/>
      <c r="F3" s="176" t="s">
        <v>54</v>
      </c>
      <c r="H3" s="174" t="s">
        <v>55</v>
      </c>
      <c r="I3" s="171"/>
      <c r="J3" s="173" t="s">
        <v>56</v>
      </c>
      <c r="K3" s="140"/>
      <c r="L3" s="4"/>
    </row>
    <row r="4" spans="1:12" s="16" customFormat="1" ht="18" customHeight="1">
      <c r="A4" s="143"/>
      <c r="B4" s="177">
        <v>1</v>
      </c>
      <c r="C4" s="155"/>
      <c r="D4" s="154">
        <v>1</v>
      </c>
      <c r="E4" s="155"/>
      <c r="F4" s="178"/>
      <c r="G4" s="179"/>
      <c r="H4" s="177"/>
      <c r="I4" s="155"/>
      <c r="J4" s="177"/>
      <c r="K4" s="145"/>
      <c r="L4" s="15"/>
    </row>
    <row r="5" spans="1:12" s="16" customFormat="1" ht="18" customHeight="1">
      <c r="A5" s="143"/>
      <c r="B5" s="158">
        <v>1</v>
      </c>
      <c r="C5" s="155"/>
      <c r="D5" s="157">
        <v>2</v>
      </c>
      <c r="E5" s="155"/>
      <c r="F5" s="178"/>
      <c r="G5" s="179"/>
      <c r="H5" s="158"/>
      <c r="I5" s="155"/>
      <c r="J5" s="158"/>
      <c r="K5" s="145"/>
      <c r="L5" s="15"/>
    </row>
    <row r="6" spans="1:12" s="16" customFormat="1" ht="18" customHeight="1">
      <c r="A6" s="143"/>
      <c r="B6" s="158">
        <v>1</v>
      </c>
      <c r="C6" s="155"/>
      <c r="D6" s="157">
        <v>3</v>
      </c>
      <c r="E6" s="155"/>
      <c r="F6" s="178"/>
      <c r="G6" s="179"/>
      <c r="H6" s="158"/>
      <c r="I6" s="155"/>
      <c r="J6" s="158"/>
      <c r="K6" s="145"/>
      <c r="L6" s="15"/>
    </row>
    <row r="7" spans="1:12" s="16" customFormat="1" ht="18" customHeight="1">
      <c r="A7" s="143"/>
      <c r="B7" s="158">
        <v>1</v>
      </c>
      <c r="C7" s="155"/>
      <c r="D7" s="157">
        <v>4</v>
      </c>
      <c r="E7" s="155"/>
      <c r="F7" s="178"/>
      <c r="G7" s="179"/>
      <c r="H7" s="158"/>
      <c r="I7" s="155"/>
      <c r="J7" s="158"/>
      <c r="K7" s="145"/>
      <c r="L7" s="15"/>
    </row>
    <row r="8" spans="1:12" s="16" customFormat="1" ht="18" customHeight="1">
      <c r="A8" s="143"/>
      <c r="B8" s="158">
        <v>1</v>
      </c>
      <c r="C8" s="155"/>
      <c r="D8" s="157">
        <v>5</v>
      </c>
      <c r="E8" s="155"/>
      <c r="F8" s="178"/>
      <c r="G8" s="179"/>
      <c r="H8" s="158"/>
      <c r="I8" s="155"/>
      <c r="J8" s="158"/>
      <c r="K8" s="145"/>
      <c r="L8" s="15"/>
    </row>
    <row r="9" spans="1:12" s="16" customFormat="1" ht="18" customHeight="1">
      <c r="A9" s="143"/>
      <c r="B9" s="158">
        <v>2</v>
      </c>
      <c r="C9" s="155"/>
      <c r="D9" s="157">
        <v>6</v>
      </c>
      <c r="E9" s="155"/>
      <c r="F9" s="178"/>
      <c r="G9" s="179"/>
      <c r="H9" s="158"/>
      <c r="I9" s="155"/>
      <c r="J9" s="158"/>
      <c r="K9" s="145"/>
      <c r="L9" s="15"/>
    </row>
    <row r="10" spans="1:12" s="16" customFormat="1" ht="18" customHeight="1">
      <c r="A10" s="143"/>
      <c r="B10" s="158">
        <v>2</v>
      </c>
      <c r="C10" s="155"/>
      <c r="D10" s="157">
        <v>7</v>
      </c>
      <c r="E10" s="155"/>
      <c r="F10" s="178"/>
      <c r="G10" s="179"/>
      <c r="H10" s="158"/>
      <c r="I10" s="155"/>
      <c r="J10" s="158"/>
      <c r="K10" s="145"/>
      <c r="L10" s="15"/>
    </row>
    <row r="11" spans="1:12" s="16" customFormat="1" ht="18" customHeight="1">
      <c r="A11" s="143"/>
      <c r="B11" s="161">
        <v>2</v>
      </c>
      <c r="C11" s="160"/>
      <c r="D11" s="159">
        <v>8</v>
      </c>
      <c r="E11" s="160"/>
      <c r="F11" s="178"/>
      <c r="G11" s="179"/>
      <c r="H11" s="161"/>
      <c r="I11" s="160"/>
      <c r="J11" s="161"/>
      <c r="K11" s="145"/>
      <c r="L11" s="15"/>
    </row>
    <row r="12" spans="1:12" s="16" customFormat="1" ht="18" customHeight="1">
      <c r="A12" s="143"/>
      <c r="B12" s="158">
        <v>2</v>
      </c>
      <c r="C12" s="155"/>
      <c r="D12" s="157">
        <v>9</v>
      </c>
      <c r="E12" s="155"/>
      <c r="F12" s="178"/>
      <c r="G12" s="179"/>
      <c r="H12" s="158"/>
      <c r="I12" s="155"/>
      <c r="J12" s="158"/>
      <c r="K12" s="145"/>
      <c r="L12" s="15"/>
    </row>
    <row r="13" spans="1:12" s="16" customFormat="1" ht="18" customHeight="1">
      <c r="A13" s="143"/>
      <c r="B13" s="158">
        <v>2</v>
      </c>
      <c r="C13" s="155"/>
      <c r="D13" s="157">
        <v>10</v>
      </c>
      <c r="E13" s="155"/>
      <c r="F13" s="178"/>
      <c r="G13" s="179"/>
      <c r="H13" s="158"/>
      <c r="I13" s="155"/>
      <c r="J13" s="158"/>
      <c r="K13" s="145"/>
      <c r="L13" s="15"/>
    </row>
    <row r="14" spans="1:12" s="16" customFormat="1" ht="18" customHeight="1">
      <c r="A14" s="143"/>
      <c r="B14" s="158">
        <v>2</v>
      </c>
      <c r="C14" s="155"/>
      <c r="D14" s="157">
        <v>12</v>
      </c>
      <c r="E14" s="155"/>
      <c r="F14" s="178"/>
      <c r="G14" s="179"/>
      <c r="H14" s="158"/>
      <c r="I14" s="155"/>
      <c r="J14" s="158"/>
      <c r="K14" s="145"/>
      <c r="L14" s="15"/>
    </row>
    <row r="15" spans="1:12" s="16" customFormat="1" ht="18" customHeight="1">
      <c r="A15" s="143"/>
      <c r="B15" s="158">
        <v>2</v>
      </c>
      <c r="C15" s="155"/>
      <c r="D15" s="157">
        <v>13</v>
      </c>
      <c r="E15" s="155"/>
      <c r="F15" s="178"/>
      <c r="G15" s="179"/>
      <c r="H15" s="158"/>
      <c r="I15" s="155"/>
      <c r="J15" s="158"/>
      <c r="K15" s="145"/>
      <c r="L15" s="15"/>
    </row>
    <row r="16" spans="1:12" s="16" customFormat="1" ht="18" customHeight="1">
      <c r="A16" s="143"/>
      <c r="B16" s="158">
        <v>2</v>
      </c>
      <c r="C16" s="155"/>
      <c r="D16" s="157">
        <v>14</v>
      </c>
      <c r="E16" s="155"/>
      <c r="F16" s="178"/>
      <c r="G16" s="179"/>
      <c r="H16" s="158"/>
      <c r="I16" s="155"/>
      <c r="J16" s="158"/>
      <c r="K16" s="145"/>
      <c r="L16" s="15"/>
    </row>
    <row r="17" spans="1:14" s="16" customFormat="1" ht="18" customHeight="1">
      <c r="A17" s="143"/>
      <c r="B17" s="158">
        <v>3</v>
      </c>
      <c r="C17" s="155"/>
      <c r="D17" s="157">
        <v>15</v>
      </c>
      <c r="E17" s="155"/>
      <c r="F17" s="178"/>
      <c r="G17" s="179"/>
      <c r="H17" s="158"/>
      <c r="I17" s="155"/>
      <c r="J17" s="158"/>
      <c r="K17" s="145"/>
      <c r="L17" s="15"/>
    </row>
    <row r="18" spans="1:14" s="16" customFormat="1" ht="18" customHeight="1">
      <c r="A18" s="143"/>
      <c r="B18" s="158">
        <v>3</v>
      </c>
      <c r="C18" s="155"/>
      <c r="D18" s="157">
        <v>16</v>
      </c>
      <c r="E18" s="155"/>
      <c r="F18" s="178"/>
      <c r="G18" s="179"/>
      <c r="H18" s="158"/>
      <c r="I18" s="155"/>
      <c r="J18" s="158"/>
      <c r="K18" s="145"/>
      <c r="L18" s="15"/>
    </row>
    <row r="19" spans="1:14" s="16" customFormat="1" ht="18" customHeight="1">
      <c r="A19" s="143"/>
      <c r="B19" s="158">
        <v>3</v>
      </c>
      <c r="C19" s="155"/>
      <c r="D19" s="157">
        <v>17</v>
      </c>
      <c r="E19" s="155"/>
      <c r="F19" s="178"/>
      <c r="G19" s="179"/>
      <c r="H19" s="158"/>
      <c r="I19" s="155"/>
      <c r="J19" s="158"/>
      <c r="K19" s="145"/>
      <c r="L19" s="15"/>
    </row>
    <row r="20" spans="1:14" s="16" customFormat="1" ht="18" customHeight="1">
      <c r="A20" s="143"/>
      <c r="B20" s="158">
        <v>3</v>
      </c>
      <c r="C20" s="155"/>
      <c r="D20" s="157">
        <v>18</v>
      </c>
      <c r="E20" s="155"/>
      <c r="F20" s="178"/>
      <c r="G20" s="179"/>
      <c r="H20" s="158"/>
      <c r="I20" s="155"/>
      <c r="J20" s="158"/>
      <c r="K20" s="145"/>
      <c r="L20" s="15"/>
    </row>
    <row r="21" spans="1:14" s="16" customFormat="1" ht="18" customHeight="1">
      <c r="A21" s="143"/>
      <c r="B21" s="158">
        <v>3</v>
      </c>
      <c r="C21" s="155"/>
      <c r="D21" s="157">
        <v>19</v>
      </c>
      <c r="E21" s="155"/>
      <c r="F21" s="178"/>
      <c r="G21" s="179"/>
      <c r="H21" s="158"/>
      <c r="I21" s="155"/>
      <c r="J21" s="158"/>
      <c r="K21" s="145"/>
      <c r="L21" s="15"/>
    </row>
    <row r="22" spans="1:14" s="16" customFormat="1" ht="18" customHeight="1">
      <c r="A22" s="143"/>
      <c r="B22" s="158">
        <v>3</v>
      </c>
      <c r="C22" s="155"/>
      <c r="D22" s="157">
        <v>20</v>
      </c>
      <c r="E22" s="155"/>
      <c r="F22" s="178"/>
      <c r="G22" s="179"/>
      <c r="H22" s="158"/>
      <c r="I22" s="155"/>
      <c r="J22" s="158"/>
      <c r="K22" s="145"/>
      <c r="L22" s="15"/>
    </row>
    <row r="23" spans="1:14">
      <c r="L23" s="4"/>
      <c r="M23" s="4"/>
      <c r="N23" s="4"/>
    </row>
    <row r="24" spans="1:14">
      <c r="L24" s="4"/>
      <c r="M24" s="4"/>
      <c r="N24" s="4"/>
    </row>
    <row r="25" spans="1:14">
      <c r="L25" s="4"/>
      <c r="M25" s="4"/>
      <c r="N25" s="4"/>
    </row>
    <row r="26" spans="1:14">
      <c r="L26" s="4"/>
      <c r="M26" s="4"/>
      <c r="N26" s="4"/>
    </row>
    <row r="27" spans="1:14">
      <c r="L27" s="4"/>
      <c r="M27" s="4"/>
      <c r="N27" s="4"/>
    </row>
    <row r="28" spans="1:14">
      <c r="L28" s="4"/>
      <c r="M28" s="4"/>
      <c r="N28" s="4"/>
    </row>
    <row r="29" spans="1:14">
      <c r="L29" s="4"/>
      <c r="M29" s="4"/>
      <c r="N29" s="4"/>
    </row>
    <row r="30" spans="1:14">
      <c r="L30" s="4"/>
      <c r="M30" s="4"/>
      <c r="N30" s="4"/>
    </row>
  </sheetData>
  <sheetProtection selectLockedCells="1" selectUnlockedCells="1"/>
  <mergeCells count="1">
    <mergeCell ref="B1:J1"/>
  </mergeCells>
  <pageMargins left="0.7" right="0.7" top="0.75" bottom="0.75" header="0.51180555555555551" footer="0.51180555555555551"/>
  <pageSetup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54"/>
  </sheetPr>
  <dimension ref="A1:R55"/>
  <sheetViews>
    <sheetView workbookViewId="0">
      <selection activeCell="E35" sqref="E35:M35"/>
    </sheetView>
  </sheetViews>
  <sheetFormatPr defaultRowHeight="12.75"/>
  <cols>
    <col min="1" max="2" width="0.85546875" customWidth="1"/>
    <col min="3" max="3" width="7.28515625" customWidth="1"/>
    <col min="4" max="4" width="6.28515625" customWidth="1"/>
    <col min="5" max="5" width="12.85546875" customWidth="1"/>
    <col min="6" max="6" width="2.42578125" customWidth="1"/>
    <col min="7" max="7" width="3.5703125" customWidth="1"/>
    <col min="8" max="8" width="2.42578125" customWidth="1"/>
    <col min="9" max="9" width="5.85546875" customWidth="1"/>
    <col min="10" max="10" width="21.28515625" customWidth="1"/>
    <col min="11" max="11" width="1.85546875" customWidth="1"/>
    <col min="12" max="12" width="6" customWidth="1"/>
    <col min="13" max="14" width="47.5703125" customWidth="1"/>
    <col min="15" max="16" width="0.85546875" customWidth="1"/>
    <col min="17" max="17" width="9.140625" customWidth="1"/>
    <col min="18" max="18" width="22.5703125" customWidth="1"/>
  </cols>
  <sheetData>
    <row r="1" spans="1:16" ht="36" customHeight="1">
      <c r="A1" s="136"/>
      <c r="B1" s="180"/>
      <c r="C1" s="395" t="s">
        <v>14</v>
      </c>
      <c r="D1" s="395"/>
      <c r="E1" s="395"/>
      <c r="F1" s="395"/>
      <c r="G1" s="395"/>
      <c r="H1" s="395"/>
      <c r="I1" s="395"/>
      <c r="J1" s="395"/>
      <c r="K1" s="395"/>
      <c r="L1" s="395"/>
      <c r="M1" s="395"/>
      <c r="N1" s="181"/>
      <c r="O1" s="181"/>
      <c r="P1" s="137"/>
    </row>
    <row r="2" spans="1:16" s="188" customFormat="1" ht="21" customHeight="1">
      <c r="A2" s="182"/>
      <c r="B2" s="183"/>
      <c r="C2" s="396" t="s">
        <v>57</v>
      </c>
      <c r="D2" s="396"/>
      <c r="E2" s="396"/>
      <c r="F2" s="396"/>
      <c r="G2" s="396"/>
      <c r="H2" s="396"/>
      <c r="I2" s="396"/>
      <c r="J2" s="396"/>
      <c r="K2" s="396"/>
      <c r="L2" s="396"/>
      <c r="M2" s="396"/>
      <c r="N2" s="184"/>
      <c r="O2" s="185"/>
      <c r="P2" s="186"/>
    </row>
    <row r="3" spans="1:16" ht="15" customHeight="1">
      <c r="A3" s="138"/>
      <c r="B3" s="189"/>
      <c r="C3" s="190" t="s">
        <v>43</v>
      </c>
      <c r="D3" s="397"/>
      <c r="E3" s="397"/>
      <c r="F3" s="397"/>
      <c r="G3" s="397"/>
      <c r="H3" s="397"/>
      <c r="I3" s="397"/>
      <c r="J3" s="397"/>
      <c r="K3" s="191"/>
      <c r="L3" s="192" t="s">
        <v>58</v>
      </c>
      <c r="M3" s="193"/>
      <c r="N3" s="398" t="s">
        <v>59</v>
      </c>
      <c r="O3" s="194"/>
      <c r="P3" s="195"/>
    </row>
    <row r="4" spans="1:16" ht="4.5" customHeight="1">
      <c r="A4" s="138"/>
      <c r="B4" s="189"/>
      <c r="C4" s="196"/>
      <c r="D4" s="196"/>
      <c r="E4" s="197"/>
      <c r="F4" s="197"/>
      <c r="G4" s="197"/>
      <c r="H4" s="197"/>
      <c r="I4" s="197"/>
      <c r="J4" s="197"/>
      <c r="K4" s="191"/>
      <c r="L4" s="191"/>
      <c r="M4" s="191"/>
      <c r="N4" s="398"/>
      <c r="O4" s="194"/>
      <c r="P4" s="195"/>
    </row>
    <row r="5" spans="1:16" ht="15" customHeight="1">
      <c r="A5" s="138"/>
      <c r="B5" s="189"/>
      <c r="C5" s="399" t="s">
        <v>60</v>
      </c>
      <c r="D5" s="399"/>
      <c r="E5" s="400"/>
      <c r="F5" s="400"/>
      <c r="G5" s="400"/>
      <c r="H5" s="400"/>
      <c r="I5" s="400"/>
      <c r="J5" s="400"/>
      <c r="K5" s="400"/>
      <c r="L5" s="400"/>
      <c r="M5" s="400"/>
      <c r="N5" s="398"/>
      <c r="O5" s="194"/>
      <c r="P5" s="195"/>
    </row>
    <row r="6" spans="1:16" ht="4.5" customHeight="1">
      <c r="A6" s="138"/>
      <c r="B6" s="189"/>
      <c r="C6" s="198"/>
      <c r="D6" s="198"/>
      <c r="E6" s="199"/>
      <c r="F6" s="199"/>
      <c r="G6" s="199"/>
      <c r="H6" s="199"/>
      <c r="I6" s="199"/>
      <c r="J6" s="199"/>
      <c r="K6" s="199"/>
      <c r="L6" s="199"/>
      <c r="M6" s="199"/>
      <c r="N6" s="398"/>
      <c r="O6" s="194"/>
      <c r="P6" s="195"/>
    </row>
    <row r="7" spans="1:16" ht="15" customHeight="1">
      <c r="A7" s="138"/>
      <c r="B7" s="189"/>
      <c r="C7" s="192" t="s">
        <v>61</v>
      </c>
      <c r="D7" s="400"/>
      <c r="E7" s="400"/>
      <c r="F7" s="200"/>
      <c r="G7" s="401" t="s">
        <v>62</v>
      </c>
      <c r="H7" s="401"/>
      <c r="I7" s="401"/>
      <c r="J7" s="193"/>
      <c r="K7" s="201"/>
      <c r="L7" s="192" t="s">
        <v>63</v>
      </c>
      <c r="M7" s="193"/>
      <c r="N7" s="398"/>
      <c r="O7" s="194"/>
      <c r="P7" s="202"/>
    </row>
    <row r="8" spans="1:16" ht="4.5" customHeight="1">
      <c r="A8" s="138"/>
      <c r="B8" s="204"/>
      <c r="C8" s="205"/>
      <c r="D8" s="206"/>
      <c r="E8" s="207"/>
      <c r="F8" s="207"/>
      <c r="G8" s="205"/>
      <c r="H8" s="206"/>
      <c r="I8" s="206"/>
      <c r="J8" s="206"/>
      <c r="K8" s="206"/>
      <c r="L8" s="206"/>
      <c r="M8" s="205"/>
      <c r="N8" s="208"/>
      <c r="O8" s="209"/>
      <c r="P8" s="202"/>
    </row>
    <row r="9" spans="1:16" ht="3" customHeight="1">
      <c r="A9" s="138"/>
      <c r="B9" s="180"/>
      <c r="C9" s="210"/>
      <c r="D9" s="210"/>
      <c r="E9" s="211"/>
      <c r="F9" s="211"/>
      <c r="G9" s="210"/>
      <c r="H9" s="210"/>
      <c r="I9" s="210"/>
      <c r="J9" s="210"/>
      <c r="K9" s="210"/>
      <c r="L9" s="210"/>
      <c r="M9" s="210"/>
      <c r="N9" s="212"/>
      <c r="O9" s="212"/>
      <c r="P9" s="202"/>
    </row>
    <row r="10" spans="1:16" s="188" customFormat="1" ht="21" customHeight="1">
      <c r="A10" s="182"/>
      <c r="B10" s="183"/>
      <c r="C10" s="402" t="s">
        <v>65</v>
      </c>
      <c r="D10" s="402"/>
      <c r="E10" s="402"/>
      <c r="F10" s="402"/>
      <c r="G10" s="402"/>
      <c r="H10" s="402"/>
      <c r="I10" s="402"/>
      <c r="J10" s="402"/>
      <c r="K10" s="402"/>
      <c r="L10" s="402"/>
      <c r="M10" s="402"/>
      <c r="N10" s="184"/>
      <c r="O10" s="185"/>
      <c r="P10" s="202"/>
    </row>
    <row r="11" spans="1:16" ht="15" customHeight="1">
      <c r="A11" s="138"/>
      <c r="B11" s="189"/>
      <c r="C11" s="401" t="s">
        <v>66</v>
      </c>
      <c r="D11" s="401"/>
      <c r="E11" s="400"/>
      <c r="F11" s="400"/>
      <c r="G11" s="400"/>
      <c r="H11" s="400"/>
      <c r="I11" s="400"/>
      <c r="J11" s="400"/>
      <c r="K11" s="400"/>
      <c r="L11" s="400"/>
      <c r="M11" s="400"/>
      <c r="N11" s="398" t="s">
        <v>67</v>
      </c>
      <c r="O11" s="194"/>
      <c r="P11" s="214"/>
    </row>
    <row r="12" spans="1:16" ht="4.5" customHeight="1">
      <c r="A12" s="138"/>
      <c r="B12" s="189"/>
      <c r="C12" s="215"/>
      <c r="D12" s="191"/>
      <c r="E12" s="191"/>
      <c r="F12" s="191"/>
      <c r="G12" s="191"/>
      <c r="H12" s="191"/>
      <c r="I12" s="191"/>
      <c r="J12" s="191"/>
      <c r="K12" s="191"/>
      <c r="L12" s="191"/>
      <c r="M12" s="191"/>
      <c r="N12" s="398"/>
      <c r="O12" s="194"/>
      <c r="P12" s="214"/>
    </row>
    <row r="13" spans="1:16" ht="15" customHeight="1">
      <c r="A13" s="138"/>
      <c r="B13" s="189"/>
      <c r="C13" s="401" t="s">
        <v>68</v>
      </c>
      <c r="D13" s="401"/>
      <c r="E13" s="400"/>
      <c r="F13" s="400"/>
      <c r="G13" s="400"/>
      <c r="H13" s="400"/>
      <c r="I13" s="400"/>
      <c r="J13" s="400"/>
      <c r="K13" s="400"/>
      <c r="L13" s="400"/>
      <c r="M13" s="400"/>
      <c r="N13" s="398"/>
      <c r="O13" s="194"/>
      <c r="P13" s="214"/>
    </row>
    <row r="14" spans="1:16" ht="4.5" customHeight="1">
      <c r="A14" s="138"/>
      <c r="B14" s="189"/>
      <c r="C14" s="191"/>
      <c r="D14" s="191"/>
      <c r="E14" s="191"/>
      <c r="F14" s="191"/>
      <c r="G14" s="191"/>
      <c r="H14" s="191"/>
      <c r="I14" s="191"/>
      <c r="J14" s="191"/>
      <c r="K14" s="191"/>
      <c r="L14" s="191"/>
      <c r="M14" s="191"/>
      <c r="N14" s="398"/>
      <c r="O14" s="194"/>
      <c r="P14" s="214"/>
    </row>
    <row r="15" spans="1:16" ht="15" customHeight="1">
      <c r="A15" s="138"/>
      <c r="B15" s="189"/>
      <c r="C15" s="401" t="s">
        <v>70</v>
      </c>
      <c r="D15" s="401"/>
      <c r="E15" s="403"/>
      <c r="F15" s="403"/>
      <c r="G15" s="403"/>
      <c r="H15" s="403"/>
      <c r="I15" s="403"/>
      <c r="J15" s="403"/>
      <c r="K15" s="403"/>
      <c r="L15" s="403"/>
      <c r="M15" s="403"/>
      <c r="N15" s="398"/>
      <c r="O15" s="194"/>
      <c r="P15" s="214"/>
    </row>
    <row r="16" spans="1:16" ht="4.5" customHeight="1">
      <c r="A16" s="138"/>
      <c r="B16" s="189"/>
      <c r="C16" s="191"/>
      <c r="D16" s="216"/>
      <c r="E16" s="191"/>
      <c r="F16" s="191"/>
      <c r="G16" s="217"/>
      <c r="H16" s="217"/>
      <c r="I16" s="217"/>
      <c r="J16" s="217"/>
      <c r="K16" s="191"/>
      <c r="L16" s="191"/>
      <c r="M16" s="217"/>
      <c r="N16" s="398"/>
      <c r="O16" s="194"/>
      <c r="P16" s="214"/>
    </row>
    <row r="17" spans="1:17" ht="15" customHeight="1">
      <c r="A17" s="138"/>
      <c r="B17" s="189"/>
      <c r="C17" s="404" t="s">
        <v>71</v>
      </c>
      <c r="D17" s="404"/>
      <c r="E17" s="403"/>
      <c r="F17" s="403"/>
      <c r="G17" s="403"/>
      <c r="H17" s="403"/>
      <c r="I17" s="403"/>
      <c r="J17" s="403"/>
      <c r="K17" s="403"/>
      <c r="L17" s="403"/>
      <c r="M17" s="403"/>
      <c r="N17" s="398"/>
      <c r="O17" s="194"/>
      <c r="P17" s="214"/>
      <c r="Q17" s="218"/>
    </row>
    <row r="18" spans="1:17" ht="4.5" customHeight="1">
      <c r="A18" s="138"/>
      <c r="B18" s="204"/>
      <c r="C18" s="219"/>
      <c r="D18" s="220"/>
      <c r="E18" s="221"/>
      <c r="F18" s="221"/>
      <c r="G18" s="220"/>
      <c r="H18" s="220"/>
      <c r="I18" s="220"/>
      <c r="J18" s="220"/>
      <c r="K18" s="221"/>
      <c r="L18" s="221"/>
      <c r="M18" s="220"/>
      <c r="N18" s="222"/>
      <c r="O18" s="223"/>
      <c r="P18" s="214"/>
      <c r="Q18" s="213"/>
    </row>
    <row r="19" spans="1:17" ht="3" customHeight="1">
      <c r="A19" s="138"/>
      <c r="B19" s="180"/>
      <c r="C19" s="224"/>
      <c r="D19" s="225"/>
      <c r="E19" s="226"/>
      <c r="F19" s="226"/>
      <c r="G19" s="225"/>
      <c r="H19" s="225"/>
      <c r="I19" s="225"/>
      <c r="J19" s="225"/>
      <c r="K19" s="226"/>
      <c r="L19" s="226"/>
      <c r="M19" s="225"/>
      <c r="N19" s="227"/>
      <c r="O19" s="227"/>
      <c r="P19" s="214"/>
      <c r="Q19" s="213"/>
    </row>
    <row r="20" spans="1:17" s="188" customFormat="1" ht="21" customHeight="1">
      <c r="A20" s="182"/>
      <c r="B20" s="183"/>
      <c r="C20" s="402" t="s">
        <v>72</v>
      </c>
      <c r="D20" s="402"/>
      <c r="E20" s="402"/>
      <c r="F20" s="402"/>
      <c r="G20" s="402"/>
      <c r="H20" s="402"/>
      <c r="I20" s="402"/>
      <c r="J20" s="402"/>
      <c r="K20" s="402"/>
      <c r="L20" s="402"/>
      <c r="M20" s="402"/>
      <c r="N20" s="184"/>
      <c r="O20" s="185"/>
      <c r="P20" s="202"/>
      <c r="Q20" s="187"/>
    </row>
    <row r="21" spans="1:17" ht="20.100000000000001" customHeight="1">
      <c r="A21" s="138"/>
      <c r="B21" s="189"/>
      <c r="C21" s="228" t="s">
        <v>73</v>
      </c>
      <c r="D21" s="405"/>
      <c r="E21" s="405"/>
      <c r="F21" s="405"/>
      <c r="G21" s="405"/>
      <c r="H21" s="406" t="s">
        <v>74</v>
      </c>
      <c r="I21" s="406"/>
      <c r="J21" s="407"/>
      <c r="K21" s="407"/>
      <c r="L21" s="407"/>
      <c r="M21" s="407"/>
      <c r="N21" s="408" t="s">
        <v>75</v>
      </c>
      <c r="O21" s="194"/>
      <c r="P21" s="214"/>
      <c r="Q21" s="213"/>
    </row>
    <row r="22" spans="1:17" ht="20.100000000000001" customHeight="1">
      <c r="A22" s="229"/>
      <c r="B22" s="230"/>
      <c r="C22" s="231" t="s">
        <v>76</v>
      </c>
      <c r="D22" s="405"/>
      <c r="E22" s="405"/>
      <c r="F22" s="405"/>
      <c r="G22" s="405"/>
      <c r="H22" s="409" t="s">
        <v>74</v>
      </c>
      <c r="I22" s="409"/>
      <c r="J22" s="410"/>
      <c r="K22" s="410"/>
      <c r="L22" s="410"/>
      <c r="M22" s="410"/>
      <c r="N22" s="408"/>
      <c r="O22" s="194"/>
      <c r="P22" s="233"/>
      <c r="Q22" s="213"/>
    </row>
    <row r="23" spans="1:17" ht="20.100000000000001" customHeight="1">
      <c r="A23" s="138"/>
      <c r="B23" s="189"/>
      <c r="C23" s="231" t="s">
        <v>77</v>
      </c>
      <c r="D23" s="405"/>
      <c r="E23" s="405"/>
      <c r="F23" s="405"/>
      <c r="G23" s="405"/>
      <c r="H23" s="409" t="s">
        <v>74</v>
      </c>
      <c r="I23" s="409"/>
      <c r="J23" s="410"/>
      <c r="K23" s="410"/>
      <c r="L23" s="410"/>
      <c r="M23" s="410"/>
      <c r="N23" s="408"/>
      <c r="O23" s="194"/>
      <c r="P23" s="214"/>
      <c r="Q23" s="218"/>
    </row>
    <row r="24" spans="1:17" ht="20.100000000000001" customHeight="1">
      <c r="A24" s="229"/>
      <c r="B24" s="230"/>
      <c r="C24" s="231" t="s">
        <v>78</v>
      </c>
      <c r="D24" s="405"/>
      <c r="E24" s="405"/>
      <c r="F24" s="405"/>
      <c r="G24" s="405"/>
      <c r="H24" s="232" t="s">
        <v>74</v>
      </c>
      <c r="I24" s="234"/>
      <c r="J24" s="410"/>
      <c r="K24" s="410"/>
      <c r="L24" s="410"/>
      <c r="M24" s="410"/>
      <c r="N24" s="408"/>
      <c r="O24" s="194"/>
      <c r="P24" s="233"/>
      <c r="Q24" s="218"/>
    </row>
    <row r="25" spans="1:17" ht="20.100000000000001" customHeight="1">
      <c r="A25" s="138"/>
      <c r="B25" s="189"/>
      <c r="C25" s="235" t="s">
        <v>79</v>
      </c>
      <c r="D25" s="411"/>
      <c r="E25" s="411"/>
      <c r="F25" s="411"/>
      <c r="G25" s="411"/>
      <c r="H25" s="412" t="s">
        <v>74</v>
      </c>
      <c r="I25" s="412"/>
      <c r="J25" s="413"/>
      <c r="K25" s="413"/>
      <c r="L25" s="413"/>
      <c r="M25" s="413"/>
      <c r="N25" s="408"/>
      <c r="O25" s="194"/>
      <c r="P25" s="214"/>
      <c r="Q25" s="218"/>
    </row>
    <row r="26" spans="1:17" ht="4.5" customHeight="1">
      <c r="A26" s="138"/>
      <c r="B26" s="204"/>
      <c r="C26" s="220"/>
      <c r="D26" s="221"/>
      <c r="E26" s="221"/>
      <c r="F26" s="221"/>
      <c r="G26" s="220"/>
      <c r="H26" s="220"/>
      <c r="I26" s="220"/>
      <c r="J26" s="220"/>
      <c r="K26" s="221"/>
      <c r="L26" s="221"/>
      <c r="M26" s="220"/>
      <c r="N26" s="222"/>
      <c r="O26" s="223"/>
      <c r="P26" s="214"/>
      <c r="Q26" s="213"/>
    </row>
    <row r="27" spans="1:17" ht="3" customHeight="1">
      <c r="A27" s="138"/>
      <c r="B27" s="180"/>
      <c r="C27" s="414"/>
      <c r="D27" s="414"/>
      <c r="E27" s="414"/>
      <c r="F27" s="414"/>
      <c r="G27" s="414"/>
      <c r="H27" s="414"/>
      <c r="I27" s="414"/>
      <c r="J27" s="414"/>
      <c r="K27" s="414"/>
      <c r="L27" s="414"/>
      <c r="M27" s="414"/>
      <c r="N27" s="236"/>
      <c r="O27" s="237"/>
      <c r="P27" s="214"/>
      <c r="Q27" s="213"/>
    </row>
    <row r="28" spans="1:17" s="188" customFormat="1" ht="21" customHeight="1">
      <c r="A28" s="182"/>
      <c r="B28" s="183"/>
      <c r="C28" s="402" t="s">
        <v>80</v>
      </c>
      <c r="D28" s="402"/>
      <c r="E28" s="402"/>
      <c r="F28" s="402"/>
      <c r="G28" s="402"/>
      <c r="H28" s="402"/>
      <c r="I28" s="402"/>
      <c r="J28" s="402"/>
      <c r="K28" s="402"/>
      <c r="L28" s="402"/>
      <c r="M28" s="402"/>
      <c r="N28" s="184"/>
      <c r="O28" s="185"/>
      <c r="P28" s="202"/>
      <c r="Q28" s="187"/>
    </row>
    <row r="29" spans="1:17" ht="15" customHeight="1">
      <c r="A29" s="138"/>
      <c r="B29" s="189"/>
      <c r="C29" s="401" t="s">
        <v>81</v>
      </c>
      <c r="D29" s="401"/>
      <c r="E29" s="415"/>
      <c r="F29" s="415"/>
      <c r="G29" s="415"/>
      <c r="H29" s="415"/>
      <c r="I29" s="415"/>
      <c r="J29" s="415"/>
      <c r="K29" s="415"/>
      <c r="L29" s="415"/>
      <c r="M29" s="415"/>
      <c r="N29" s="416" t="s">
        <v>82</v>
      </c>
      <c r="O29" s="238"/>
      <c r="P29" s="214"/>
      <c r="Q29" s="218"/>
    </row>
    <row r="30" spans="1:17" ht="4.5" customHeight="1">
      <c r="A30" s="138"/>
      <c r="B30" s="189"/>
      <c r="C30" s="239"/>
      <c r="D30" s="240"/>
      <c r="E30" s="241"/>
      <c r="F30" s="241"/>
      <c r="G30" s="241"/>
      <c r="H30" s="241"/>
      <c r="I30" s="241"/>
      <c r="J30" s="241"/>
      <c r="K30" s="241"/>
      <c r="L30" s="241"/>
      <c r="M30" s="241"/>
      <c r="N30" s="416"/>
      <c r="O30" s="194"/>
      <c r="P30" s="214"/>
      <c r="Q30" s="213"/>
    </row>
    <row r="31" spans="1:17" ht="15" customHeight="1">
      <c r="A31" s="138"/>
      <c r="B31" s="189"/>
      <c r="C31" s="401" t="s">
        <v>83</v>
      </c>
      <c r="D31" s="401"/>
      <c r="E31" s="417"/>
      <c r="F31" s="417"/>
      <c r="G31" s="417"/>
      <c r="H31" s="417"/>
      <c r="I31" s="417"/>
      <c r="J31" s="417"/>
      <c r="K31" s="417"/>
      <c r="L31" s="417"/>
      <c r="M31" s="417"/>
      <c r="N31" s="416"/>
      <c r="O31" s="194"/>
      <c r="P31" s="214"/>
      <c r="Q31" s="218"/>
    </row>
    <row r="32" spans="1:17" ht="4.5" customHeight="1">
      <c r="A32" s="138"/>
      <c r="B32" s="189"/>
      <c r="C32" s="239"/>
      <c r="D32" s="242"/>
      <c r="E32" s="241"/>
      <c r="F32" s="241"/>
      <c r="G32" s="241"/>
      <c r="H32" s="241"/>
      <c r="I32" s="241"/>
      <c r="J32" s="241"/>
      <c r="K32" s="241"/>
      <c r="L32" s="241"/>
      <c r="M32" s="241"/>
      <c r="N32" s="416"/>
      <c r="O32" s="194"/>
      <c r="P32" s="214"/>
      <c r="Q32" s="218"/>
    </row>
    <row r="33" spans="1:18" ht="15" customHeight="1">
      <c r="A33" s="138"/>
      <c r="B33" s="189"/>
      <c r="C33" s="401" t="s">
        <v>84</v>
      </c>
      <c r="D33" s="401"/>
      <c r="E33" s="418"/>
      <c r="F33" s="418"/>
      <c r="G33" s="418"/>
      <c r="H33" s="418"/>
      <c r="I33" s="418"/>
      <c r="J33" s="418"/>
      <c r="K33" s="418"/>
      <c r="L33" s="418"/>
      <c r="M33" s="418"/>
      <c r="N33" s="416"/>
      <c r="O33" s="194"/>
      <c r="P33" s="214"/>
      <c r="Q33" s="213"/>
    </row>
    <row r="34" spans="1:18" ht="6" customHeight="1">
      <c r="A34" s="138"/>
      <c r="B34" s="189"/>
      <c r="C34" s="216"/>
      <c r="D34" s="191"/>
      <c r="E34" s="191"/>
      <c r="F34" s="191"/>
      <c r="G34" s="191"/>
      <c r="H34" s="191"/>
      <c r="I34" s="191"/>
      <c r="J34" s="191"/>
      <c r="K34" s="191"/>
      <c r="L34" s="191"/>
      <c r="M34" s="191"/>
      <c r="N34" s="416"/>
      <c r="O34" s="194"/>
      <c r="P34" s="214"/>
      <c r="Q34" s="218"/>
    </row>
    <row r="35" spans="1:18" ht="15" customHeight="1">
      <c r="A35" s="138"/>
      <c r="B35" s="189"/>
      <c r="C35" s="401" t="s">
        <v>85</v>
      </c>
      <c r="D35" s="401"/>
      <c r="E35" s="415"/>
      <c r="F35" s="415"/>
      <c r="G35" s="415"/>
      <c r="H35" s="415"/>
      <c r="I35" s="415"/>
      <c r="J35" s="415"/>
      <c r="K35" s="415"/>
      <c r="L35" s="415"/>
      <c r="M35" s="415"/>
      <c r="N35" s="416"/>
      <c r="O35" s="194"/>
      <c r="P35" s="214"/>
      <c r="Q35" s="218"/>
    </row>
    <row r="36" spans="1:18" ht="4.5" customHeight="1">
      <c r="A36" s="138"/>
      <c r="B36" s="189"/>
      <c r="C36" s="239"/>
      <c r="D36" s="240"/>
      <c r="E36" s="241"/>
      <c r="F36" s="241"/>
      <c r="G36" s="241"/>
      <c r="H36" s="241"/>
      <c r="I36" s="241"/>
      <c r="J36" s="241"/>
      <c r="K36" s="241"/>
      <c r="L36" s="241"/>
      <c r="M36" s="241"/>
      <c r="N36" s="416"/>
      <c r="O36" s="194"/>
      <c r="P36" s="214"/>
      <c r="Q36" s="213"/>
    </row>
    <row r="37" spans="1:18" ht="15" customHeight="1">
      <c r="A37" s="138"/>
      <c r="B37" s="189"/>
      <c r="C37" s="401" t="s">
        <v>86</v>
      </c>
      <c r="D37" s="401"/>
      <c r="E37" s="418"/>
      <c r="F37" s="418"/>
      <c r="G37" s="418"/>
      <c r="H37" s="418"/>
      <c r="I37" s="418"/>
      <c r="J37" s="418"/>
      <c r="K37" s="418"/>
      <c r="L37" s="418"/>
      <c r="M37" s="418"/>
      <c r="N37" s="416"/>
      <c r="O37" s="194"/>
      <c r="P37" s="214"/>
      <c r="Q37" s="218"/>
    </row>
    <row r="38" spans="1:18" ht="4.5" customHeight="1">
      <c r="A38" s="138"/>
      <c r="B38" s="204"/>
      <c r="C38" s="221"/>
      <c r="D38" s="221"/>
      <c r="E38" s="243"/>
      <c r="F38" s="243"/>
      <c r="G38" s="243"/>
      <c r="H38" s="243"/>
      <c r="I38" s="243"/>
      <c r="J38" s="243"/>
      <c r="K38" s="243"/>
      <c r="L38" s="243"/>
      <c r="M38" s="243"/>
      <c r="N38" s="244"/>
      <c r="O38" s="245"/>
      <c r="P38" s="214"/>
      <c r="Q38" s="218"/>
    </row>
    <row r="39" spans="1:18" ht="3" customHeight="1">
      <c r="A39" s="138"/>
      <c r="B39" s="180"/>
      <c r="C39" s="226"/>
      <c r="D39" s="226"/>
      <c r="E39" s="246"/>
      <c r="F39" s="246"/>
      <c r="G39" s="246"/>
      <c r="H39" s="246"/>
      <c r="I39" s="246"/>
      <c r="J39" s="246"/>
      <c r="K39" s="246"/>
      <c r="L39" s="246"/>
      <c r="M39" s="246"/>
      <c r="N39" s="247"/>
      <c r="O39" s="247"/>
      <c r="P39" s="214"/>
      <c r="Q39" s="218"/>
    </row>
    <row r="40" spans="1:18" s="188" customFormat="1" ht="21" customHeight="1">
      <c r="A40" s="182"/>
      <c r="B40" s="183"/>
      <c r="C40" s="402" t="s">
        <v>88</v>
      </c>
      <c r="D40" s="402"/>
      <c r="E40" s="402"/>
      <c r="F40" s="402"/>
      <c r="G40" s="402"/>
      <c r="H40" s="402"/>
      <c r="I40" s="402"/>
      <c r="J40" s="402"/>
      <c r="K40" s="402"/>
      <c r="L40" s="402"/>
      <c r="M40" s="402"/>
      <c r="N40" s="184"/>
      <c r="O40" s="185"/>
      <c r="P40" s="202"/>
    </row>
    <row r="41" spans="1:18" ht="15" customHeight="1">
      <c r="A41" s="138"/>
      <c r="B41" s="189"/>
      <c r="C41" s="248" t="s">
        <v>89</v>
      </c>
      <c r="D41" s="403"/>
      <c r="E41" s="403"/>
      <c r="F41" s="403"/>
      <c r="G41" s="403"/>
      <c r="H41" s="403"/>
      <c r="I41" s="403"/>
      <c r="J41" s="403"/>
      <c r="K41" s="403"/>
      <c r="L41" s="403"/>
      <c r="M41" s="403"/>
      <c r="N41" s="398" t="s">
        <v>90</v>
      </c>
      <c r="O41" s="194"/>
      <c r="P41" s="214"/>
      <c r="Q41" s="218"/>
    </row>
    <row r="42" spans="1:18" ht="4.5" customHeight="1">
      <c r="A42" s="138"/>
      <c r="B42" s="189"/>
      <c r="C42" s="239"/>
      <c r="D42" s="240"/>
      <c r="E42" s="241"/>
      <c r="F42" s="241"/>
      <c r="G42" s="241"/>
      <c r="H42" s="241"/>
      <c r="I42" s="241"/>
      <c r="J42" s="241"/>
      <c r="K42" s="241"/>
      <c r="L42" s="241"/>
      <c r="M42" s="241"/>
      <c r="N42" s="398"/>
      <c r="O42" s="194"/>
      <c r="P42" s="214"/>
      <c r="Q42" s="213"/>
    </row>
    <row r="43" spans="1:18" ht="15" customHeight="1">
      <c r="A43" s="138"/>
      <c r="B43" s="189"/>
      <c r="C43" s="249" t="s">
        <v>91</v>
      </c>
      <c r="D43" s="400"/>
      <c r="E43" s="400"/>
      <c r="F43" s="400"/>
      <c r="G43" s="400"/>
      <c r="H43" s="400"/>
      <c r="I43" s="400"/>
      <c r="J43" s="400"/>
      <c r="K43" s="400"/>
      <c r="L43" s="400"/>
      <c r="M43" s="400"/>
      <c r="N43" s="398"/>
      <c r="O43" s="194"/>
      <c r="P43" s="250"/>
      <c r="Q43" s="218"/>
    </row>
    <row r="44" spans="1:18" ht="4.5" customHeight="1">
      <c r="A44" s="138"/>
      <c r="B44" s="189"/>
      <c r="C44" s="239"/>
      <c r="D44" s="242"/>
      <c r="E44" s="241"/>
      <c r="F44" s="241"/>
      <c r="G44" s="241"/>
      <c r="H44" s="241"/>
      <c r="I44" s="241"/>
      <c r="J44" s="241"/>
      <c r="K44" s="241"/>
      <c r="L44" s="241"/>
      <c r="M44" s="241"/>
      <c r="N44" s="398"/>
      <c r="O44" s="194"/>
      <c r="P44" s="250"/>
      <c r="Q44" s="218"/>
    </row>
    <row r="45" spans="1:18" ht="15" customHeight="1">
      <c r="A45" s="138"/>
      <c r="B45" s="189"/>
      <c r="C45" s="251" t="s">
        <v>92</v>
      </c>
      <c r="D45" s="400"/>
      <c r="E45" s="400"/>
      <c r="F45" s="400"/>
      <c r="G45" s="400"/>
      <c r="H45" s="400"/>
      <c r="I45" s="400"/>
      <c r="J45" s="400"/>
      <c r="K45" s="400"/>
      <c r="L45" s="400"/>
      <c r="M45" s="400"/>
      <c r="N45" s="398"/>
      <c r="O45" s="194"/>
      <c r="P45" s="250"/>
      <c r="Q45" s="218"/>
    </row>
    <row r="46" spans="1:18" ht="4.5" customHeight="1">
      <c r="A46" s="138"/>
      <c r="B46" s="204"/>
      <c r="C46" s="252"/>
      <c r="D46" s="221"/>
      <c r="E46" s="253"/>
      <c r="F46" s="253"/>
      <c r="G46" s="253"/>
      <c r="H46" s="253"/>
      <c r="I46" s="253"/>
      <c r="J46" s="253"/>
      <c r="K46" s="253"/>
      <c r="L46" s="253"/>
      <c r="M46" s="253"/>
      <c r="N46" s="254"/>
      <c r="O46" s="255"/>
      <c r="P46" s="250"/>
      <c r="Q46" s="218"/>
    </row>
    <row r="47" spans="1:18" ht="6" customHeight="1">
      <c r="A47" s="148"/>
      <c r="B47" s="149"/>
      <c r="C47" s="256"/>
      <c r="D47" s="256"/>
      <c r="E47" s="256"/>
      <c r="F47" s="256"/>
      <c r="G47" s="257"/>
      <c r="H47" s="257"/>
      <c r="I47" s="257"/>
      <c r="J47" s="257"/>
      <c r="K47" s="257"/>
      <c r="L47" s="257"/>
      <c r="M47" s="257"/>
      <c r="N47" s="258"/>
      <c r="O47" s="258"/>
      <c r="P47" s="150"/>
      <c r="Q47" s="213"/>
    </row>
    <row r="48" spans="1:18" ht="15">
      <c r="A48" s="4"/>
      <c r="B48" s="4"/>
      <c r="C48" s="4"/>
      <c r="D48" s="4"/>
      <c r="E48" s="4"/>
      <c r="F48" s="4"/>
      <c r="G48" s="4"/>
      <c r="H48" s="4"/>
      <c r="I48" s="4"/>
      <c r="J48" s="4"/>
      <c r="K48" s="4"/>
      <c r="L48" s="4"/>
      <c r="M48" s="4"/>
      <c r="N48" s="4"/>
      <c r="O48" s="4"/>
      <c r="P48" s="4"/>
      <c r="Q48" s="218"/>
      <c r="R48" s="4"/>
    </row>
    <row r="49" spans="1:18" ht="15">
      <c r="A49" s="4"/>
      <c r="B49" s="4"/>
      <c r="C49" s="4"/>
      <c r="D49" s="4"/>
      <c r="E49" s="4"/>
      <c r="F49" s="4"/>
      <c r="G49" s="4"/>
      <c r="H49" s="4"/>
      <c r="I49" s="4"/>
      <c r="J49" s="4"/>
      <c r="K49" s="4"/>
      <c r="L49" s="4"/>
      <c r="M49" s="4"/>
      <c r="N49" s="4"/>
      <c r="O49" s="4"/>
      <c r="P49" s="4"/>
      <c r="Q49" s="218"/>
      <c r="R49" s="4"/>
    </row>
    <row r="50" spans="1:18" ht="15">
      <c r="A50" s="4"/>
      <c r="B50" s="4"/>
      <c r="C50" s="4"/>
      <c r="D50" s="4"/>
      <c r="E50" s="4"/>
      <c r="F50" s="4"/>
      <c r="G50" s="4"/>
      <c r="H50" s="4"/>
      <c r="I50" s="4"/>
      <c r="J50" s="4"/>
      <c r="K50" s="4"/>
      <c r="L50" s="4"/>
      <c r="M50" s="4"/>
      <c r="N50" s="4"/>
      <c r="O50" s="4"/>
      <c r="P50" s="4"/>
      <c r="Q50" s="218"/>
      <c r="R50" s="4"/>
    </row>
    <row r="51" spans="1:18" ht="15">
      <c r="A51" s="4"/>
      <c r="B51" s="4"/>
      <c r="C51" s="4"/>
      <c r="D51" s="4"/>
      <c r="E51" s="4"/>
      <c r="F51" s="4"/>
      <c r="G51" s="4"/>
      <c r="H51" s="4"/>
      <c r="I51" s="4"/>
      <c r="J51" s="4"/>
      <c r="K51" s="4"/>
      <c r="L51" s="4"/>
      <c r="M51" s="4"/>
      <c r="N51" s="4"/>
      <c r="O51" s="4"/>
      <c r="P51" s="4"/>
      <c r="Q51" s="213"/>
      <c r="R51" s="4"/>
    </row>
    <row r="52" spans="1:18" ht="15">
      <c r="A52" s="4"/>
      <c r="B52" s="4"/>
      <c r="C52" s="4"/>
      <c r="D52" s="4"/>
      <c r="E52" s="4"/>
      <c r="F52" s="4"/>
      <c r="G52" s="4"/>
      <c r="H52" s="4"/>
      <c r="I52" s="4"/>
      <c r="J52" s="4"/>
      <c r="K52" s="4"/>
      <c r="L52" s="4"/>
      <c r="M52" s="4"/>
      <c r="N52" s="4"/>
      <c r="O52" s="4"/>
      <c r="P52" s="4"/>
      <c r="Q52" s="218"/>
      <c r="R52" s="4"/>
    </row>
    <row r="53" spans="1:18" ht="15">
      <c r="A53" s="4"/>
      <c r="B53" s="4"/>
      <c r="C53" s="4"/>
      <c r="D53" s="4"/>
      <c r="E53" s="4"/>
      <c r="F53" s="4"/>
      <c r="G53" s="4"/>
      <c r="H53" s="4"/>
      <c r="I53" s="4"/>
      <c r="J53" s="4"/>
      <c r="K53" s="4"/>
      <c r="L53" s="4"/>
      <c r="M53" s="4"/>
      <c r="N53" s="4"/>
      <c r="O53" s="4"/>
      <c r="P53" s="4"/>
      <c r="Q53" s="213"/>
      <c r="R53" s="4"/>
    </row>
    <row r="54" spans="1:18" ht="15">
      <c r="A54" s="4"/>
      <c r="B54" s="4"/>
      <c r="C54" s="4"/>
      <c r="D54" s="4"/>
      <c r="E54" s="4"/>
      <c r="F54" s="4"/>
      <c r="G54" s="4"/>
      <c r="H54" s="4"/>
      <c r="I54" s="4"/>
      <c r="J54" s="4"/>
      <c r="K54" s="4"/>
      <c r="L54" s="4"/>
      <c r="M54" s="4"/>
      <c r="N54" s="4"/>
      <c r="O54" s="4"/>
      <c r="P54" s="4"/>
      <c r="Q54" s="213"/>
      <c r="R54" s="4"/>
    </row>
    <row r="55" spans="1:18" ht="15">
      <c r="A55" s="4"/>
      <c r="B55" s="4"/>
      <c r="C55" s="4"/>
      <c r="D55" s="4"/>
      <c r="E55" s="4"/>
      <c r="F55" s="4"/>
      <c r="G55" s="4"/>
      <c r="H55" s="4"/>
      <c r="I55" s="4"/>
      <c r="J55" s="4"/>
      <c r="K55" s="4"/>
      <c r="L55" s="4"/>
      <c r="M55" s="4"/>
      <c r="N55" s="4"/>
      <c r="O55" s="4"/>
      <c r="P55" s="4"/>
      <c r="Q55" s="218"/>
      <c r="R55" s="4"/>
    </row>
  </sheetData>
  <sheetProtection selectLockedCells="1" selectUnlockedCells="1"/>
  <mergeCells count="52">
    <mergeCell ref="C40:M40"/>
    <mergeCell ref="D41:M41"/>
    <mergeCell ref="N41:N45"/>
    <mergeCell ref="D43:M43"/>
    <mergeCell ref="D45:M45"/>
    <mergeCell ref="C27:M27"/>
    <mergeCell ref="C28:M28"/>
    <mergeCell ref="C29:D29"/>
    <mergeCell ref="E29:M29"/>
    <mergeCell ref="N29:N37"/>
    <mergeCell ref="C31:D31"/>
    <mergeCell ref="E31:M31"/>
    <mergeCell ref="C33:D33"/>
    <mergeCell ref="E33:M33"/>
    <mergeCell ref="C35:D35"/>
    <mergeCell ref="E35:M35"/>
    <mergeCell ref="C37:D37"/>
    <mergeCell ref="E37:M37"/>
    <mergeCell ref="C20:M20"/>
    <mergeCell ref="D21:G21"/>
    <mergeCell ref="H21:I21"/>
    <mergeCell ref="J21:M21"/>
    <mergeCell ref="N21:N25"/>
    <mergeCell ref="D22:G22"/>
    <mergeCell ref="H22:I22"/>
    <mergeCell ref="J22:M22"/>
    <mergeCell ref="D23:G23"/>
    <mergeCell ref="H23:I23"/>
    <mergeCell ref="J23:M23"/>
    <mergeCell ref="D24:G24"/>
    <mergeCell ref="J24:M24"/>
    <mergeCell ref="D25:G25"/>
    <mergeCell ref="H25:I25"/>
    <mergeCell ref="J25:M25"/>
    <mergeCell ref="C10:M10"/>
    <mergeCell ref="C11:D11"/>
    <mergeCell ref="E11:M11"/>
    <mergeCell ref="N11:N17"/>
    <mergeCell ref="C13:D13"/>
    <mergeCell ref="E13:M13"/>
    <mergeCell ref="C15:D15"/>
    <mergeCell ref="E15:M15"/>
    <mergeCell ref="C17:D17"/>
    <mergeCell ref="E17:M17"/>
    <mergeCell ref="C1:M1"/>
    <mergeCell ref="C2:M2"/>
    <mergeCell ref="D3:J3"/>
    <mergeCell ref="N3:N7"/>
    <mergeCell ref="C5:D5"/>
    <mergeCell ref="E5:M5"/>
    <mergeCell ref="D7:E7"/>
    <mergeCell ref="G7:I7"/>
  </mergeCells>
  <dataValidations count="2">
    <dataValidation type="list" allowBlank="1" showErrorMessage="1" sqref="N7:O7" xr:uid="{00000000-0002-0000-0600-000000000000}">
      <formula1>#REF!</formula1>
      <formula2>0</formula2>
    </dataValidation>
    <dataValidation type="list" allowBlank="1" showErrorMessage="1" sqref="M7 D7:E7 J7" xr:uid="{00000000-0002-0000-0600-000001000000}">
      <formula1>#REF!</formula1>
      <formula2>0</formula2>
    </dataValidation>
  </dataValidations>
  <pageMargins left="0.7" right="0.7" top="0.75" bottom="0.75" header="0.51180555555555551" footer="0.51180555555555551"/>
  <pageSetup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63"/>
  </sheetPr>
  <dimension ref="A1:AE65"/>
  <sheetViews>
    <sheetView workbookViewId="0">
      <selection activeCell="J22" sqref="J22"/>
    </sheetView>
  </sheetViews>
  <sheetFormatPr defaultRowHeight="15"/>
  <cols>
    <col min="1" max="2" width="0.85546875" style="218" customWidth="1"/>
    <col min="3" max="3" width="6.7109375" style="218" customWidth="1"/>
    <col min="4" max="4" width="5.140625" style="218" customWidth="1"/>
    <col min="5" max="5" width="6.140625" style="218" customWidth="1"/>
    <col min="6" max="6" width="1.7109375" style="218" customWidth="1"/>
    <col min="7" max="7" width="3.140625" style="218" customWidth="1"/>
    <col min="8" max="8" width="1.7109375" style="218" customWidth="1"/>
    <col min="9" max="9" width="5.28515625" style="218" customWidth="1"/>
    <col min="10" max="10" width="3.28515625" style="218" customWidth="1"/>
    <col min="11" max="11" width="12.42578125" style="218" customWidth="1"/>
    <col min="12" max="13" width="1.7109375" style="218" customWidth="1"/>
    <col min="14" max="14" width="4.85546875" style="218" customWidth="1"/>
    <col min="15" max="15" width="1.7109375" style="218" customWidth="1"/>
    <col min="16" max="16" width="4.85546875" style="218" customWidth="1"/>
    <col min="17" max="17" width="1.7109375" style="218" customWidth="1"/>
    <col min="18" max="19" width="4.28515625" style="218" customWidth="1"/>
    <col min="20" max="21" width="1.7109375" style="218" customWidth="1"/>
    <col min="22" max="22" width="2.28515625" style="218" customWidth="1"/>
    <col min="23" max="23" width="3" style="218" customWidth="1"/>
    <col min="24" max="24" width="7.5703125" style="218" customWidth="1"/>
    <col min="25" max="25" width="0.85546875" style="218" customWidth="1"/>
    <col min="26" max="26" width="1" style="218" customWidth="1"/>
    <col min="27" max="27" width="29" style="218" customWidth="1"/>
    <col min="28" max="28" width="0.85546875" style="218" customWidth="1"/>
    <col min="29" max="16384" width="9.140625" style="218"/>
  </cols>
  <sheetData>
    <row r="1" spans="1:29" ht="36" customHeight="1">
      <c r="A1" s="259"/>
      <c r="B1" s="175"/>
      <c r="C1" s="391" t="s">
        <v>17</v>
      </c>
      <c r="D1" s="391"/>
      <c r="E1" s="391"/>
      <c r="F1" s="391"/>
      <c r="G1" s="391"/>
      <c r="H1" s="391"/>
      <c r="I1" s="391"/>
      <c r="J1" s="391"/>
      <c r="K1" s="391"/>
      <c r="L1" s="391"/>
      <c r="M1" s="391"/>
      <c r="N1" s="391"/>
      <c r="O1" s="391"/>
      <c r="P1" s="391"/>
      <c r="Q1" s="391"/>
      <c r="R1" s="391"/>
      <c r="S1" s="391"/>
      <c r="T1" s="391"/>
      <c r="U1" s="391"/>
      <c r="V1" s="391"/>
      <c r="W1" s="391"/>
      <c r="X1" s="391"/>
      <c r="Y1" s="391"/>
      <c r="Z1" s="391"/>
      <c r="AA1" s="391"/>
      <c r="AB1" s="260"/>
      <c r="AC1" s="213"/>
    </row>
    <row r="2" spans="1:29" ht="21" customHeight="1">
      <c r="A2" s="261"/>
      <c r="B2" s="262"/>
      <c r="C2" s="419" t="s">
        <v>57</v>
      </c>
      <c r="D2" s="419"/>
      <c r="E2" s="419"/>
      <c r="F2" s="419"/>
      <c r="G2" s="419"/>
      <c r="H2" s="419"/>
      <c r="I2" s="419"/>
      <c r="J2" s="419"/>
      <c r="K2" s="419"/>
      <c r="L2" s="419"/>
      <c r="M2" s="419"/>
      <c r="N2" s="419"/>
      <c r="O2" s="419"/>
      <c r="P2" s="419"/>
      <c r="Q2" s="419"/>
      <c r="R2" s="419"/>
      <c r="S2" s="419"/>
      <c r="T2" s="419"/>
      <c r="U2" s="419"/>
      <c r="V2" s="419"/>
      <c r="W2" s="419"/>
      <c r="X2" s="419"/>
      <c r="Y2" s="263"/>
      <c r="Z2" s="264"/>
      <c r="AA2" s="265" t="s">
        <v>93</v>
      </c>
      <c r="AB2" s="266"/>
      <c r="AC2" s="213"/>
    </row>
    <row r="3" spans="1:29" ht="15" customHeight="1">
      <c r="A3" s="261"/>
      <c r="B3" s="267"/>
      <c r="C3" s="268" t="s">
        <v>94</v>
      </c>
      <c r="D3" s="420"/>
      <c r="E3" s="420"/>
      <c r="F3" s="420"/>
      <c r="G3" s="420"/>
      <c r="H3" s="420"/>
      <c r="I3" s="420"/>
      <c r="J3" s="420"/>
      <c r="K3" s="269"/>
      <c r="L3" s="270"/>
      <c r="M3" s="421" t="s">
        <v>95</v>
      </c>
      <c r="N3" s="421"/>
      <c r="O3" s="421"/>
      <c r="P3" s="422"/>
      <c r="Q3" s="422"/>
      <c r="R3" s="422"/>
      <c r="S3" s="422"/>
      <c r="T3" s="422"/>
      <c r="U3" s="273"/>
      <c r="V3" s="421" t="s">
        <v>96</v>
      </c>
      <c r="W3" s="421"/>
      <c r="X3" s="272"/>
      <c r="Y3" s="274"/>
      <c r="Z3" s="270"/>
      <c r="AA3" s="275"/>
      <c r="AB3" s="266"/>
      <c r="AC3" s="213"/>
    </row>
    <row r="4" spans="1:29" ht="4.5" customHeight="1">
      <c r="A4" s="261"/>
      <c r="B4" s="267"/>
      <c r="C4" s="269"/>
      <c r="D4" s="269"/>
      <c r="E4" s="269"/>
      <c r="F4" s="270"/>
      <c r="G4" s="270"/>
      <c r="H4" s="270"/>
      <c r="I4" s="270"/>
      <c r="J4" s="270"/>
      <c r="K4" s="270"/>
      <c r="L4" s="270"/>
      <c r="M4" s="270"/>
      <c r="N4" s="270"/>
      <c r="O4" s="270"/>
      <c r="P4" s="270"/>
      <c r="Q4" s="270"/>
      <c r="R4" s="270"/>
      <c r="S4" s="270"/>
      <c r="T4" s="270"/>
      <c r="U4" s="270"/>
      <c r="V4" s="270"/>
      <c r="W4" s="270"/>
      <c r="X4" s="270"/>
      <c r="Y4" s="274"/>
      <c r="Z4" s="270"/>
      <c r="AA4" s="273"/>
      <c r="AB4" s="266"/>
      <c r="AC4" s="213"/>
    </row>
    <row r="5" spans="1:29" ht="15" customHeight="1">
      <c r="A5" s="261"/>
      <c r="B5" s="267"/>
      <c r="C5" s="271" t="s">
        <v>97</v>
      </c>
      <c r="D5" s="422"/>
      <c r="E5" s="422"/>
      <c r="F5" s="276"/>
      <c r="G5" s="421" t="s">
        <v>98</v>
      </c>
      <c r="H5" s="421"/>
      <c r="I5" s="422"/>
      <c r="J5" s="422"/>
      <c r="K5" s="422"/>
      <c r="L5" s="422"/>
      <c r="M5" s="270"/>
      <c r="N5" s="421" t="s">
        <v>99</v>
      </c>
      <c r="O5" s="421"/>
      <c r="P5" s="421"/>
      <c r="Q5" s="422"/>
      <c r="R5" s="422"/>
      <c r="S5" s="422"/>
      <c r="T5" s="422"/>
      <c r="U5" s="422"/>
      <c r="V5" s="422"/>
      <c r="W5" s="422"/>
      <c r="X5" s="422"/>
      <c r="Y5" s="274"/>
      <c r="Z5" s="270"/>
      <c r="AA5" s="273"/>
      <c r="AB5" s="266"/>
      <c r="AC5" s="213"/>
    </row>
    <row r="6" spans="1:29" ht="4.5" customHeight="1">
      <c r="A6" s="261"/>
      <c r="B6" s="277"/>
      <c r="C6" s="278"/>
      <c r="D6" s="278"/>
      <c r="E6" s="278"/>
      <c r="F6" s="279"/>
      <c r="G6" s="279"/>
      <c r="H6" s="279"/>
      <c r="I6" s="279"/>
      <c r="J6" s="279"/>
      <c r="K6" s="279"/>
      <c r="L6" s="280"/>
      <c r="M6" s="279"/>
      <c r="N6" s="279"/>
      <c r="O6" s="279"/>
      <c r="P6" s="279"/>
      <c r="Q6" s="279"/>
      <c r="R6" s="279"/>
      <c r="S6" s="279"/>
      <c r="T6" s="279"/>
      <c r="U6" s="279"/>
      <c r="V6" s="279"/>
      <c r="W6" s="279"/>
      <c r="X6" s="279"/>
      <c r="Y6" s="281"/>
      <c r="Z6" s="270"/>
      <c r="AA6" s="273"/>
      <c r="AB6" s="266"/>
      <c r="AC6" s="213"/>
    </row>
    <row r="7" spans="1:29" ht="3" customHeight="1">
      <c r="A7" s="261"/>
      <c r="B7" s="175"/>
      <c r="C7" s="282"/>
      <c r="D7" s="282"/>
      <c r="E7" s="282"/>
      <c r="F7" s="270"/>
      <c r="G7" s="270"/>
      <c r="H7" s="270"/>
      <c r="I7" s="270"/>
      <c r="J7" s="270"/>
      <c r="K7" s="270"/>
      <c r="L7" s="283"/>
      <c r="M7" s="270"/>
      <c r="N7" s="270"/>
      <c r="O7" s="270"/>
      <c r="P7" s="270"/>
      <c r="Q7" s="270"/>
      <c r="R7" s="270"/>
      <c r="S7" s="270"/>
      <c r="T7" s="270"/>
      <c r="U7" s="270"/>
      <c r="V7" s="270"/>
      <c r="W7" s="270"/>
      <c r="X7" s="270"/>
      <c r="Y7" s="270"/>
      <c r="Z7" s="270"/>
      <c r="AA7" s="273"/>
      <c r="AB7" s="266"/>
      <c r="AC7" s="213"/>
    </row>
    <row r="8" spans="1:29" ht="21" customHeight="1">
      <c r="A8" s="261"/>
      <c r="B8" s="262"/>
      <c r="C8" s="419" t="s">
        <v>100</v>
      </c>
      <c r="D8" s="419"/>
      <c r="E8" s="419"/>
      <c r="F8" s="419"/>
      <c r="G8" s="419"/>
      <c r="H8" s="419"/>
      <c r="I8" s="419"/>
      <c r="J8" s="419"/>
      <c r="K8" s="419"/>
      <c r="L8" s="419"/>
      <c r="M8" s="419"/>
      <c r="N8" s="419"/>
      <c r="O8" s="419"/>
      <c r="P8" s="419"/>
      <c r="Q8" s="419"/>
      <c r="R8" s="419"/>
      <c r="S8" s="419"/>
      <c r="T8" s="419"/>
      <c r="U8" s="419"/>
      <c r="V8" s="419"/>
      <c r="W8" s="419"/>
      <c r="X8" s="419"/>
      <c r="Y8" s="284"/>
      <c r="Z8" s="270"/>
      <c r="AA8" s="273"/>
      <c r="AB8" s="266"/>
      <c r="AC8" s="213"/>
    </row>
    <row r="9" spans="1:29" ht="15" customHeight="1">
      <c r="A9" s="261"/>
      <c r="B9" s="267"/>
      <c r="C9" s="268" t="s">
        <v>101</v>
      </c>
      <c r="D9" s="422"/>
      <c r="E9" s="422"/>
      <c r="F9" s="422"/>
      <c r="G9" s="422"/>
      <c r="H9" s="285"/>
      <c r="I9" s="271" t="s">
        <v>102</v>
      </c>
      <c r="J9" s="422"/>
      <c r="K9" s="422"/>
      <c r="L9" s="422"/>
      <c r="M9" s="422"/>
      <c r="N9" s="422"/>
      <c r="O9" s="285"/>
      <c r="P9" s="271" t="s">
        <v>103</v>
      </c>
      <c r="Q9" s="422"/>
      <c r="R9" s="422"/>
      <c r="S9" s="422"/>
      <c r="T9" s="270"/>
      <c r="U9" s="421" t="s">
        <v>104</v>
      </c>
      <c r="V9" s="421"/>
      <c r="W9" s="421"/>
      <c r="X9" s="286"/>
      <c r="Y9" s="287"/>
      <c r="Z9" s="288"/>
      <c r="AA9" s="289"/>
      <c r="AB9" s="290"/>
    </row>
    <row r="10" spans="1:29" ht="4.5" customHeight="1">
      <c r="A10" s="261"/>
      <c r="B10" s="267"/>
      <c r="C10" s="270"/>
      <c r="D10" s="270"/>
      <c r="E10" s="270"/>
      <c r="F10" s="270"/>
      <c r="G10" s="270"/>
      <c r="H10" s="270"/>
      <c r="I10" s="270"/>
      <c r="J10" s="270"/>
      <c r="K10" s="270"/>
      <c r="L10" s="270"/>
      <c r="M10" s="270"/>
      <c r="N10" s="270"/>
      <c r="O10" s="270"/>
      <c r="P10" s="270"/>
      <c r="Q10" s="270"/>
      <c r="R10" s="270"/>
      <c r="S10" s="270"/>
      <c r="T10" s="270"/>
      <c r="U10" s="270"/>
      <c r="V10" s="270"/>
      <c r="W10" s="270"/>
      <c r="X10" s="270"/>
      <c r="Y10" s="291"/>
      <c r="Z10" s="169"/>
      <c r="AA10" s="275"/>
      <c r="AB10" s="292"/>
      <c r="AC10" s="203"/>
    </row>
    <row r="11" spans="1:29" ht="15" customHeight="1">
      <c r="A11" s="261"/>
      <c r="B11" s="267"/>
      <c r="C11" s="421" t="s">
        <v>105</v>
      </c>
      <c r="D11" s="421"/>
      <c r="E11" s="421"/>
      <c r="F11" s="421"/>
      <c r="G11" s="422"/>
      <c r="H11" s="422"/>
      <c r="I11" s="422"/>
      <c r="J11" s="422"/>
      <c r="K11" s="422"/>
      <c r="L11" s="422"/>
      <c r="M11" s="422"/>
      <c r="N11" s="422"/>
      <c r="O11" s="422"/>
      <c r="P11" s="422"/>
      <c r="Q11" s="422"/>
      <c r="R11" s="422"/>
      <c r="S11" s="422"/>
      <c r="T11" s="422"/>
      <c r="U11" s="422"/>
      <c r="V11" s="422"/>
      <c r="W11" s="422"/>
      <c r="X11" s="422"/>
      <c r="Y11" s="293"/>
      <c r="Z11" s="294"/>
      <c r="AA11" s="295"/>
      <c r="AB11" s="296"/>
      <c r="AC11" s="213"/>
    </row>
    <row r="12" spans="1:29" ht="4.5" customHeight="1">
      <c r="A12" s="261"/>
      <c r="B12" s="277"/>
      <c r="C12" s="297"/>
      <c r="D12" s="298"/>
      <c r="E12" s="298"/>
      <c r="F12" s="298"/>
      <c r="G12" s="298"/>
      <c r="H12" s="299"/>
      <c r="I12" s="299"/>
      <c r="J12" s="299"/>
      <c r="K12" s="299"/>
      <c r="L12" s="299"/>
      <c r="M12" s="299"/>
      <c r="N12" s="299"/>
      <c r="O12" s="299"/>
      <c r="P12" s="299"/>
      <c r="Q12" s="299"/>
      <c r="R12" s="299"/>
      <c r="S12" s="299"/>
      <c r="T12" s="299"/>
      <c r="U12" s="299"/>
      <c r="V12" s="299"/>
      <c r="W12" s="299"/>
      <c r="X12" s="299"/>
      <c r="Y12" s="300"/>
      <c r="Z12" s="294"/>
      <c r="AA12" s="295"/>
      <c r="AB12" s="296"/>
      <c r="AC12" s="213"/>
    </row>
    <row r="13" spans="1:29" ht="3" customHeight="1">
      <c r="A13" s="261"/>
      <c r="B13" s="175"/>
      <c r="C13" s="171"/>
      <c r="D13" s="171"/>
      <c r="E13" s="171"/>
      <c r="F13" s="171"/>
      <c r="G13" s="171"/>
      <c r="H13" s="294"/>
      <c r="I13" s="294"/>
      <c r="J13" s="294"/>
      <c r="K13" s="294"/>
      <c r="L13" s="294"/>
      <c r="M13" s="294"/>
      <c r="N13" s="294"/>
      <c r="O13" s="294"/>
      <c r="P13" s="294"/>
      <c r="Q13" s="294"/>
      <c r="R13" s="294"/>
      <c r="S13" s="294"/>
      <c r="T13" s="294"/>
      <c r="U13" s="294"/>
      <c r="V13" s="294"/>
      <c r="W13" s="294"/>
      <c r="X13" s="294"/>
      <c r="Y13" s="294"/>
      <c r="Z13" s="294"/>
      <c r="AA13" s="295"/>
      <c r="AB13" s="296"/>
      <c r="AC13" s="213"/>
    </row>
    <row r="14" spans="1:29" ht="21" customHeight="1">
      <c r="A14" s="261"/>
      <c r="B14" s="262"/>
      <c r="C14" s="419" t="s">
        <v>106</v>
      </c>
      <c r="D14" s="419"/>
      <c r="E14" s="419"/>
      <c r="F14" s="419"/>
      <c r="G14" s="419"/>
      <c r="H14" s="419"/>
      <c r="I14" s="419"/>
      <c r="J14" s="419"/>
      <c r="K14" s="419"/>
      <c r="L14" s="419"/>
      <c r="M14" s="419"/>
      <c r="N14" s="419"/>
      <c r="O14" s="419"/>
      <c r="P14" s="419"/>
      <c r="Q14" s="419"/>
      <c r="R14" s="419"/>
      <c r="S14" s="419"/>
      <c r="T14" s="419"/>
      <c r="U14" s="419"/>
      <c r="V14" s="419"/>
      <c r="W14" s="419"/>
      <c r="X14" s="419"/>
      <c r="Y14" s="301"/>
      <c r="Z14" s="294"/>
      <c r="AA14" s="295"/>
      <c r="AB14" s="296"/>
      <c r="AC14" s="213"/>
    </row>
    <row r="15" spans="1:29" ht="15" customHeight="1">
      <c r="A15" s="261"/>
      <c r="B15" s="267"/>
      <c r="C15" s="421" t="s">
        <v>107</v>
      </c>
      <c r="D15" s="421"/>
      <c r="E15" s="422"/>
      <c r="F15" s="422"/>
      <c r="G15" s="422"/>
      <c r="H15" s="422"/>
      <c r="I15" s="422"/>
      <c r="J15" s="422"/>
      <c r="K15" s="422"/>
      <c r="L15" s="422"/>
      <c r="M15" s="422"/>
      <c r="N15" s="422"/>
      <c r="O15" s="422"/>
      <c r="P15" s="422"/>
      <c r="Q15" s="422"/>
      <c r="R15" s="422"/>
      <c r="S15" s="422"/>
      <c r="T15" s="422"/>
      <c r="U15" s="422"/>
      <c r="V15" s="422"/>
      <c r="W15" s="422"/>
      <c r="X15" s="422"/>
      <c r="Y15" s="302"/>
      <c r="Z15" s="171"/>
      <c r="AA15" s="303"/>
      <c r="AB15" s="296"/>
      <c r="AC15" s="213"/>
    </row>
    <row r="16" spans="1:29" ht="4.5" customHeight="1">
      <c r="A16" s="261"/>
      <c r="B16" s="267"/>
      <c r="C16" s="304"/>
      <c r="D16" s="270"/>
      <c r="E16" s="270"/>
      <c r="F16" s="270"/>
      <c r="G16" s="270"/>
      <c r="H16" s="270"/>
      <c r="I16" s="270"/>
      <c r="J16" s="270"/>
      <c r="K16" s="270"/>
      <c r="L16" s="270"/>
      <c r="M16" s="270"/>
      <c r="N16" s="270"/>
      <c r="O16" s="270"/>
      <c r="P16" s="270"/>
      <c r="Q16" s="270"/>
      <c r="R16" s="270"/>
      <c r="S16" s="270"/>
      <c r="T16" s="270"/>
      <c r="U16" s="270"/>
      <c r="V16" s="270"/>
      <c r="W16" s="270"/>
      <c r="X16" s="270"/>
      <c r="Y16" s="293"/>
      <c r="Z16" s="294"/>
      <c r="AA16" s="295"/>
      <c r="AB16" s="296"/>
      <c r="AC16" s="213"/>
    </row>
    <row r="17" spans="1:30" ht="15" customHeight="1">
      <c r="A17" s="261"/>
      <c r="B17" s="267"/>
      <c r="C17" s="421" t="s">
        <v>108</v>
      </c>
      <c r="D17" s="421"/>
      <c r="E17" s="422"/>
      <c r="F17" s="422"/>
      <c r="G17" s="422"/>
      <c r="H17" s="422"/>
      <c r="I17" s="422"/>
      <c r="J17" s="422"/>
      <c r="K17" s="422"/>
      <c r="L17" s="422"/>
      <c r="M17" s="422"/>
      <c r="N17" s="422"/>
      <c r="O17" s="422"/>
      <c r="P17" s="422"/>
      <c r="Q17" s="422"/>
      <c r="R17" s="422"/>
      <c r="S17" s="422"/>
      <c r="T17" s="422"/>
      <c r="U17" s="422"/>
      <c r="V17" s="422"/>
      <c r="W17" s="422"/>
      <c r="X17" s="422"/>
      <c r="Y17" s="302"/>
      <c r="Z17" s="171"/>
      <c r="AA17" s="303"/>
      <c r="AB17" s="296"/>
      <c r="AC17" s="213"/>
    </row>
    <row r="18" spans="1:30" ht="4.5" customHeight="1">
      <c r="A18" s="261"/>
      <c r="B18" s="277"/>
      <c r="C18" s="305"/>
      <c r="D18" s="306"/>
      <c r="E18" s="306"/>
      <c r="F18" s="299"/>
      <c r="G18" s="299"/>
      <c r="H18" s="299"/>
      <c r="I18" s="299"/>
      <c r="J18" s="299"/>
      <c r="K18" s="299"/>
      <c r="L18" s="299"/>
      <c r="M18" s="299"/>
      <c r="N18" s="299"/>
      <c r="O18" s="299"/>
      <c r="P18" s="299"/>
      <c r="Q18" s="299"/>
      <c r="R18" s="299"/>
      <c r="S18" s="299"/>
      <c r="T18" s="299"/>
      <c r="U18" s="299"/>
      <c r="V18" s="299"/>
      <c r="W18" s="299"/>
      <c r="X18" s="299"/>
      <c r="Y18" s="300"/>
      <c r="Z18" s="294"/>
      <c r="AA18" s="295"/>
      <c r="AB18" s="296"/>
      <c r="AC18" s="213"/>
    </row>
    <row r="19" spans="1:30" ht="3" customHeight="1">
      <c r="A19" s="261"/>
      <c r="B19" s="175"/>
      <c r="C19" s="307"/>
      <c r="D19" s="307"/>
      <c r="E19" s="307"/>
      <c r="F19" s="294"/>
      <c r="G19" s="294"/>
      <c r="H19" s="294"/>
      <c r="I19" s="294"/>
      <c r="J19" s="294"/>
      <c r="K19" s="294"/>
      <c r="L19" s="294"/>
      <c r="M19" s="294"/>
      <c r="N19" s="294"/>
      <c r="O19" s="294"/>
      <c r="P19" s="294"/>
      <c r="Q19" s="294"/>
      <c r="R19" s="294"/>
      <c r="S19" s="294"/>
      <c r="T19" s="294"/>
      <c r="U19" s="294"/>
      <c r="V19" s="294"/>
      <c r="W19" s="294"/>
      <c r="X19" s="294"/>
      <c r="Y19" s="294"/>
      <c r="Z19" s="294"/>
      <c r="AA19" s="295"/>
      <c r="AB19" s="296"/>
      <c r="AC19" s="213"/>
    </row>
    <row r="20" spans="1:30" ht="21" customHeight="1">
      <c r="A20" s="261"/>
      <c r="B20" s="262"/>
      <c r="C20" s="419" t="s">
        <v>109</v>
      </c>
      <c r="D20" s="419"/>
      <c r="E20" s="419"/>
      <c r="F20" s="419"/>
      <c r="G20" s="419"/>
      <c r="H20" s="419"/>
      <c r="I20" s="419"/>
      <c r="J20" s="419"/>
      <c r="K20" s="419"/>
      <c r="L20" s="419"/>
      <c r="M20" s="419"/>
      <c r="N20" s="419"/>
      <c r="O20" s="419"/>
      <c r="P20" s="419"/>
      <c r="Q20" s="419"/>
      <c r="R20" s="419"/>
      <c r="S20" s="419"/>
      <c r="T20" s="419"/>
      <c r="U20" s="419"/>
      <c r="V20" s="419"/>
      <c r="W20" s="419"/>
      <c r="X20" s="419"/>
      <c r="Y20" s="301"/>
      <c r="Z20" s="294"/>
      <c r="AA20" s="295"/>
      <c r="AB20" s="296"/>
      <c r="AC20" s="213"/>
    </row>
    <row r="21" spans="1:30" ht="15" customHeight="1">
      <c r="A21" s="261"/>
      <c r="B21" s="267"/>
      <c r="C21" s="423" t="s">
        <v>110</v>
      </c>
      <c r="D21" s="423"/>
      <c r="E21" s="422"/>
      <c r="F21" s="422"/>
      <c r="G21" s="422"/>
      <c r="H21" s="422"/>
      <c r="I21" s="422"/>
      <c r="J21" s="422"/>
      <c r="K21" s="422"/>
      <c r="L21" s="422"/>
      <c r="M21" s="422"/>
      <c r="N21" s="422"/>
      <c r="O21" s="422"/>
      <c r="P21" s="422"/>
      <c r="Q21" s="422"/>
      <c r="R21" s="422"/>
      <c r="S21" s="422"/>
      <c r="T21" s="422"/>
      <c r="U21" s="422"/>
      <c r="V21" s="422"/>
      <c r="W21" s="422"/>
      <c r="X21" s="422"/>
      <c r="Y21" s="309"/>
      <c r="Z21" s="307"/>
      <c r="AA21" s="310"/>
      <c r="AB21" s="296"/>
      <c r="AC21" s="213"/>
    </row>
    <row r="22" spans="1:30" ht="4.5" customHeight="1">
      <c r="A22" s="261"/>
      <c r="B22" s="267"/>
      <c r="C22" s="270"/>
      <c r="D22" s="270"/>
      <c r="E22" s="270"/>
      <c r="F22" s="270"/>
      <c r="G22" s="270"/>
      <c r="H22" s="270"/>
      <c r="I22" s="270"/>
      <c r="J22" s="270"/>
      <c r="K22" s="270"/>
      <c r="L22" s="270"/>
      <c r="M22" s="270"/>
      <c r="N22" s="270"/>
      <c r="O22" s="270"/>
      <c r="P22" s="270"/>
      <c r="Q22" s="270"/>
      <c r="R22" s="270"/>
      <c r="S22" s="270"/>
      <c r="T22" s="270"/>
      <c r="U22" s="270"/>
      <c r="V22" s="270"/>
      <c r="W22" s="270"/>
      <c r="X22" s="270"/>
      <c r="Y22" s="293"/>
      <c r="Z22" s="294"/>
      <c r="AA22" s="295"/>
      <c r="AB22" s="296"/>
      <c r="AC22" s="213"/>
    </row>
    <row r="23" spans="1:30" ht="14.25" customHeight="1">
      <c r="A23" s="261"/>
      <c r="B23" s="267"/>
      <c r="C23" s="423" t="s">
        <v>111</v>
      </c>
      <c r="D23" s="423"/>
      <c r="E23" s="422"/>
      <c r="F23" s="422"/>
      <c r="G23" s="422"/>
      <c r="H23" s="422"/>
      <c r="I23" s="422"/>
      <c r="J23" s="422"/>
      <c r="K23" s="422"/>
      <c r="L23" s="422"/>
      <c r="M23" s="422"/>
      <c r="N23" s="422"/>
      <c r="O23" s="422"/>
      <c r="P23" s="422"/>
      <c r="Q23" s="422"/>
      <c r="R23" s="422"/>
      <c r="S23" s="422"/>
      <c r="T23" s="422"/>
      <c r="U23" s="422"/>
      <c r="V23" s="422"/>
      <c r="W23" s="422"/>
      <c r="X23" s="422"/>
      <c r="Y23" s="309"/>
      <c r="Z23" s="307"/>
      <c r="AA23" s="311"/>
      <c r="AB23" s="296"/>
      <c r="AC23" s="213"/>
    </row>
    <row r="24" spans="1:30" ht="4.5" customHeight="1">
      <c r="A24" s="261"/>
      <c r="B24" s="267"/>
      <c r="C24" s="270"/>
      <c r="D24" s="270"/>
      <c r="E24" s="270"/>
      <c r="F24" s="270"/>
      <c r="G24" s="270"/>
      <c r="H24" s="270"/>
      <c r="I24" s="270"/>
      <c r="J24" s="270"/>
      <c r="K24" s="270"/>
      <c r="L24" s="270"/>
      <c r="M24" s="270"/>
      <c r="N24" s="270"/>
      <c r="O24" s="270"/>
      <c r="P24" s="270"/>
      <c r="Q24" s="270"/>
      <c r="R24" s="270"/>
      <c r="S24" s="270"/>
      <c r="T24" s="270"/>
      <c r="U24" s="270"/>
      <c r="V24" s="270"/>
      <c r="W24" s="270"/>
      <c r="X24" s="270"/>
      <c r="Y24" s="293"/>
      <c r="Z24" s="294"/>
      <c r="AA24" s="294"/>
      <c r="AB24" s="296"/>
      <c r="AC24" s="213"/>
    </row>
    <row r="25" spans="1:30" ht="15" customHeight="1">
      <c r="A25" s="261"/>
      <c r="B25" s="267"/>
      <c r="C25" s="308" t="s">
        <v>112</v>
      </c>
      <c r="D25" s="422"/>
      <c r="E25" s="422"/>
      <c r="F25" s="422"/>
      <c r="G25" s="422"/>
      <c r="H25" s="422"/>
      <c r="I25" s="422"/>
      <c r="J25" s="422"/>
      <c r="K25" s="422"/>
      <c r="L25" s="422"/>
      <c r="M25" s="422"/>
      <c r="N25" s="422"/>
      <c r="O25" s="422"/>
      <c r="P25" s="422"/>
      <c r="Q25" s="422"/>
      <c r="R25" s="422"/>
      <c r="S25" s="422"/>
      <c r="T25" s="422"/>
      <c r="U25" s="422"/>
      <c r="V25" s="422"/>
      <c r="W25" s="422"/>
      <c r="X25" s="422"/>
      <c r="Y25" s="312"/>
      <c r="Z25" s="313"/>
      <c r="AA25" s="313"/>
      <c r="AB25" s="296"/>
      <c r="AC25" s="213"/>
    </row>
    <row r="26" spans="1:30" ht="4.5" customHeight="1">
      <c r="A26" s="261"/>
      <c r="B26" s="267"/>
      <c r="C26" s="270"/>
      <c r="D26" s="314"/>
      <c r="E26" s="314"/>
      <c r="F26" s="270"/>
      <c r="G26" s="13"/>
      <c r="H26" s="13"/>
      <c r="I26" s="13"/>
      <c r="J26" s="13"/>
      <c r="K26" s="13"/>
      <c r="L26" s="270"/>
      <c r="M26" s="270"/>
      <c r="N26" s="270"/>
      <c r="O26" s="13"/>
      <c r="P26" s="13"/>
      <c r="Q26" s="13"/>
      <c r="R26" s="13"/>
      <c r="S26" s="13"/>
      <c r="T26" s="13"/>
      <c r="U26" s="13"/>
      <c r="V26" s="13"/>
      <c r="W26" s="13"/>
      <c r="X26" s="13"/>
      <c r="Y26" s="315"/>
      <c r="Z26" s="316"/>
      <c r="AA26" s="316"/>
      <c r="AB26" s="296"/>
      <c r="AC26" s="213"/>
    </row>
    <row r="27" spans="1:30" ht="15" customHeight="1">
      <c r="A27" s="261"/>
      <c r="B27" s="267"/>
      <c r="C27" s="423" t="s">
        <v>113</v>
      </c>
      <c r="D27" s="423"/>
      <c r="E27" s="422"/>
      <c r="F27" s="422"/>
      <c r="G27" s="422"/>
      <c r="H27" s="422"/>
      <c r="I27" s="422"/>
      <c r="J27" s="422"/>
      <c r="K27" s="422"/>
      <c r="L27" s="422"/>
      <c r="M27" s="422"/>
      <c r="N27" s="422"/>
      <c r="O27" s="422"/>
      <c r="P27" s="422"/>
      <c r="Q27" s="422"/>
      <c r="R27" s="422"/>
      <c r="S27" s="422"/>
      <c r="T27" s="422"/>
      <c r="U27" s="422"/>
      <c r="V27" s="422"/>
      <c r="W27" s="422"/>
      <c r="X27" s="422"/>
      <c r="Y27" s="309"/>
      <c r="Z27" s="307"/>
      <c r="AA27" s="307"/>
      <c r="AB27" s="296"/>
      <c r="AC27" s="213"/>
    </row>
    <row r="28" spans="1:30" ht="4.5" customHeight="1">
      <c r="A28" s="261"/>
      <c r="B28" s="267"/>
      <c r="C28" s="270"/>
      <c r="D28" s="314"/>
      <c r="E28" s="314"/>
      <c r="F28" s="270"/>
      <c r="G28" s="13"/>
      <c r="H28" s="13"/>
      <c r="I28" s="13"/>
      <c r="J28" s="13"/>
      <c r="K28" s="13"/>
      <c r="L28" s="270"/>
      <c r="M28" s="270"/>
      <c r="N28" s="270"/>
      <c r="O28" s="13"/>
      <c r="P28" s="13"/>
      <c r="Q28" s="13"/>
      <c r="R28" s="13"/>
      <c r="S28" s="13"/>
      <c r="T28" s="13"/>
      <c r="U28" s="13"/>
      <c r="V28" s="13"/>
      <c r="W28" s="13"/>
      <c r="X28" s="13"/>
      <c r="Y28" s="315"/>
      <c r="Z28" s="316"/>
      <c r="AA28" s="316"/>
      <c r="AB28" s="296"/>
      <c r="AC28" s="213"/>
      <c r="AD28" s="213"/>
    </row>
    <row r="29" spans="1:30" ht="15" customHeight="1">
      <c r="A29" s="261"/>
      <c r="B29" s="267"/>
      <c r="C29" s="308" t="s">
        <v>114</v>
      </c>
      <c r="D29" s="422"/>
      <c r="E29" s="422"/>
      <c r="F29" s="422"/>
      <c r="G29" s="422"/>
      <c r="H29" s="422"/>
      <c r="I29" s="422"/>
      <c r="J29" s="422"/>
      <c r="K29" s="422"/>
      <c r="L29" s="422"/>
      <c r="M29" s="422"/>
      <c r="N29" s="422"/>
      <c r="O29" s="422"/>
      <c r="P29" s="422"/>
      <c r="Q29" s="422"/>
      <c r="R29" s="422"/>
      <c r="S29" s="422"/>
      <c r="T29" s="422"/>
      <c r="U29" s="422"/>
      <c r="V29" s="422"/>
      <c r="W29" s="422"/>
      <c r="X29" s="422"/>
      <c r="Y29" s="309"/>
      <c r="Z29" s="307"/>
      <c r="AA29" s="307"/>
      <c r="AB29" s="296"/>
      <c r="AC29" s="213"/>
      <c r="AD29" s="213"/>
    </row>
    <row r="30" spans="1:30" ht="4.5" customHeight="1">
      <c r="A30" s="261"/>
      <c r="B30" s="277"/>
      <c r="C30" s="172"/>
      <c r="D30" s="317"/>
      <c r="E30" s="317"/>
      <c r="F30" s="299"/>
      <c r="G30" s="318"/>
      <c r="H30" s="318"/>
      <c r="I30" s="318"/>
      <c r="J30" s="318"/>
      <c r="K30" s="318"/>
      <c r="L30" s="299"/>
      <c r="M30" s="299"/>
      <c r="N30" s="299"/>
      <c r="O30" s="318"/>
      <c r="P30" s="318"/>
      <c r="Q30" s="318"/>
      <c r="R30" s="318"/>
      <c r="S30" s="318"/>
      <c r="T30" s="318"/>
      <c r="U30" s="318"/>
      <c r="V30" s="318"/>
      <c r="W30" s="318"/>
      <c r="X30" s="318"/>
      <c r="Y30" s="319"/>
      <c r="Z30" s="316"/>
      <c r="AA30" s="316"/>
      <c r="AB30" s="296"/>
      <c r="AC30" s="213"/>
      <c r="AD30" s="213"/>
    </row>
    <row r="31" spans="1:30" ht="3" customHeight="1">
      <c r="A31" s="261"/>
      <c r="B31" s="175"/>
      <c r="C31" s="169"/>
      <c r="D31" s="320"/>
      <c r="E31" s="320"/>
      <c r="F31" s="294"/>
      <c r="G31" s="316"/>
      <c r="H31" s="316"/>
      <c r="I31" s="316"/>
      <c r="J31" s="316"/>
      <c r="K31" s="316"/>
      <c r="L31" s="294"/>
      <c r="M31" s="294"/>
      <c r="N31" s="294"/>
      <c r="O31" s="316"/>
      <c r="P31" s="316"/>
      <c r="Q31" s="316"/>
      <c r="R31" s="316"/>
      <c r="S31" s="316"/>
      <c r="T31" s="316"/>
      <c r="U31" s="316"/>
      <c r="V31" s="316"/>
      <c r="W31" s="316"/>
      <c r="X31" s="316"/>
      <c r="Y31" s="316"/>
      <c r="Z31" s="316"/>
      <c r="AA31" s="316"/>
      <c r="AB31" s="296"/>
      <c r="AC31" s="213"/>
      <c r="AD31" s="213"/>
    </row>
    <row r="32" spans="1:30" ht="21" customHeight="1">
      <c r="A32" s="261"/>
      <c r="B32" s="262"/>
      <c r="C32" s="419" t="s">
        <v>115</v>
      </c>
      <c r="D32" s="419"/>
      <c r="E32" s="419"/>
      <c r="F32" s="419"/>
      <c r="G32" s="419"/>
      <c r="H32" s="419"/>
      <c r="I32" s="419"/>
      <c r="J32" s="419"/>
      <c r="K32" s="419"/>
      <c r="L32" s="419"/>
      <c r="M32" s="419"/>
      <c r="N32" s="419"/>
      <c r="O32" s="419"/>
      <c r="P32" s="419"/>
      <c r="Q32" s="419"/>
      <c r="R32" s="419"/>
      <c r="S32" s="419"/>
      <c r="T32" s="419"/>
      <c r="U32" s="419"/>
      <c r="V32" s="419"/>
      <c r="W32" s="419"/>
      <c r="X32" s="419"/>
      <c r="Y32" s="321"/>
      <c r="Z32" s="316"/>
      <c r="AA32" s="316"/>
      <c r="AB32" s="296"/>
      <c r="AC32" s="213"/>
      <c r="AD32" s="213"/>
    </row>
    <row r="33" spans="1:30" ht="15" customHeight="1">
      <c r="A33" s="261"/>
      <c r="B33" s="267"/>
      <c r="C33" s="421" t="s">
        <v>116</v>
      </c>
      <c r="D33" s="421"/>
      <c r="E33" s="422"/>
      <c r="F33" s="422"/>
      <c r="G33" s="422"/>
      <c r="H33" s="422"/>
      <c r="I33" s="422"/>
      <c r="J33" s="422"/>
      <c r="K33" s="422"/>
      <c r="L33" s="422"/>
      <c r="M33" s="422"/>
      <c r="N33" s="422"/>
      <c r="O33" s="422"/>
      <c r="P33" s="422"/>
      <c r="Q33" s="422"/>
      <c r="R33" s="422"/>
      <c r="S33" s="422"/>
      <c r="T33" s="422"/>
      <c r="U33" s="422"/>
      <c r="V33" s="422"/>
      <c r="W33" s="422"/>
      <c r="X33" s="422"/>
      <c r="Y33" s="309"/>
      <c r="Z33" s="307"/>
      <c r="AA33" s="307"/>
      <c r="AB33" s="296"/>
      <c r="AC33" s="213"/>
      <c r="AD33" s="213"/>
    </row>
    <row r="34" spans="1:30" ht="4.5" customHeight="1">
      <c r="A34" s="322"/>
      <c r="B34" s="323"/>
      <c r="C34" s="270"/>
      <c r="D34" s="314"/>
      <c r="E34" s="270"/>
      <c r="F34" s="270"/>
      <c r="G34" s="13"/>
      <c r="H34" s="13"/>
      <c r="I34" s="13"/>
      <c r="J34" s="13"/>
      <c r="K34" s="13"/>
      <c r="L34" s="270"/>
      <c r="M34" s="270"/>
      <c r="N34" s="270"/>
      <c r="O34" s="13"/>
      <c r="P34" s="13"/>
      <c r="Q34" s="13"/>
      <c r="R34" s="13"/>
      <c r="S34" s="13"/>
      <c r="T34" s="13"/>
      <c r="U34" s="13"/>
      <c r="V34" s="13"/>
      <c r="W34" s="13"/>
      <c r="X34" s="13"/>
      <c r="Y34" s="315"/>
      <c r="Z34" s="316"/>
      <c r="AA34" s="316"/>
      <c r="AB34" s="324"/>
      <c r="AC34" s="213"/>
      <c r="AD34" s="213"/>
    </row>
    <row r="35" spans="1:30" ht="15" customHeight="1">
      <c r="A35" s="261"/>
      <c r="B35" s="267"/>
      <c r="C35" s="421" t="s">
        <v>117</v>
      </c>
      <c r="D35" s="421"/>
      <c r="E35" s="422"/>
      <c r="F35" s="422"/>
      <c r="G35" s="422"/>
      <c r="H35" s="422"/>
      <c r="I35" s="422"/>
      <c r="J35" s="422"/>
      <c r="K35" s="422"/>
      <c r="L35" s="422"/>
      <c r="M35" s="422"/>
      <c r="N35" s="422"/>
      <c r="O35" s="422"/>
      <c r="P35" s="422"/>
      <c r="Q35" s="422"/>
      <c r="R35" s="422"/>
      <c r="S35" s="422"/>
      <c r="T35" s="422"/>
      <c r="U35" s="422"/>
      <c r="V35" s="422"/>
      <c r="W35" s="422"/>
      <c r="X35" s="422"/>
      <c r="Y35" s="309"/>
      <c r="Z35" s="307"/>
      <c r="AA35" s="307"/>
      <c r="AB35" s="296"/>
      <c r="AC35" s="203"/>
    </row>
    <row r="36" spans="1:30" ht="4.5" customHeight="1">
      <c r="A36" s="261"/>
      <c r="B36" s="267"/>
      <c r="C36" s="270"/>
      <c r="D36" s="314"/>
      <c r="E36" s="314"/>
      <c r="F36" s="270"/>
      <c r="G36" s="13"/>
      <c r="H36" s="13"/>
      <c r="I36" s="13"/>
      <c r="J36" s="13"/>
      <c r="K36" s="13"/>
      <c r="L36" s="270"/>
      <c r="M36" s="270"/>
      <c r="N36" s="270"/>
      <c r="O36" s="13"/>
      <c r="P36" s="13"/>
      <c r="Q36" s="13"/>
      <c r="R36" s="13"/>
      <c r="S36" s="13"/>
      <c r="T36" s="13"/>
      <c r="U36" s="13"/>
      <c r="V36" s="13"/>
      <c r="W36" s="13"/>
      <c r="X36" s="13"/>
      <c r="Y36" s="315"/>
      <c r="Z36" s="316"/>
      <c r="AA36" s="316"/>
      <c r="AB36" s="296"/>
      <c r="AC36" s="203"/>
    </row>
    <row r="37" spans="1:30" ht="15" customHeight="1">
      <c r="A37" s="322"/>
      <c r="B37" s="323"/>
      <c r="C37" s="271" t="s">
        <v>118</v>
      </c>
      <c r="D37" s="422"/>
      <c r="E37" s="422"/>
      <c r="F37" s="422"/>
      <c r="G37" s="422"/>
      <c r="H37" s="422"/>
      <c r="I37" s="422"/>
      <c r="J37" s="422"/>
      <c r="K37" s="422"/>
      <c r="L37" s="422"/>
      <c r="M37" s="422"/>
      <c r="N37" s="422"/>
      <c r="O37" s="422"/>
      <c r="P37" s="422"/>
      <c r="Q37" s="422"/>
      <c r="R37" s="422"/>
      <c r="S37" s="422"/>
      <c r="T37" s="422"/>
      <c r="U37" s="422"/>
      <c r="V37" s="422"/>
      <c r="W37" s="422"/>
      <c r="X37" s="422"/>
      <c r="Y37" s="309"/>
      <c r="Z37" s="307"/>
      <c r="AA37" s="307"/>
      <c r="AB37" s="324"/>
      <c r="AC37" s="213"/>
    </row>
    <row r="38" spans="1:30" ht="4.5" customHeight="1">
      <c r="A38" s="261"/>
      <c r="B38" s="267"/>
      <c r="C38" s="270"/>
      <c r="D38" s="270"/>
      <c r="E38" s="270"/>
      <c r="F38" s="270"/>
      <c r="G38" s="13"/>
      <c r="H38" s="13"/>
      <c r="I38" s="13"/>
      <c r="J38" s="13"/>
      <c r="K38" s="13"/>
      <c r="L38" s="270"/>
      <c r="M38" s="270"/>
      <c r="N38" s="270"/>
      <c r="O38" s="13"/>
      <c r="P38" s="13"/>
      <c r="Q38" s="13"/>
      <c r="R38" s="13"/>
      <c r="S38" s="13"/>
      <c r="T38" s="13"/>
      <c r="U38" s="13"/>
      <c r="V38" s="13"/>
      <c r="W38" s="13"/>
      <c r="X38" s="13"/>
      <c r="Y38" s="315"/>
      <c r="Z38" s="316"/>
      <c r="AA38" s="316"/>
      <c r="AB38" s="296"/>
      <c r="AC38" s="213"/>
    </row>
    <row r="39" spans="1:30" ht="15" customHeight="1">
      <c r="A39" s="261"/>
      <c r="B39" s="267"/>
      <c r="C39" s="271" t="s">
        <v>119</v>
      </c>
      <c r="D39" s="422"/>
      <c r="E39" s="422"/>
      <c r="F39" s="422"/>
      <c r="G39" s="422"/>
      <c r="H39" s="422"/>
      <c r="I39" s="422"/>
      <c r="J39" s="422"/>
      <c r="K39" s="422"/>
      <c r="L39" s="422"/>
      <c r="M39" s="422"/>
      <c r="N39" s="422"/>
      <c r="O39" s="422"/>
      <c r="P39" s="422"/>
      <c r="Q39" s="422"/>
      <c r="R39" s="422"/>
      <c r="S39" s="422"/>
      <c r="T39" s="422"/>
      <c r="U39" s="422"/>
      <c r="V39" s="422"/>
      <c r="W39" s="422"/>
      <c r="X39" s="422"/>
      <c r="Y39" s="309"/>
      <c r="Z39" s="307"/>
      <c r="AA39" s="307"/>
      <c r="AB39" s="296"/>
      <c r="AC39" s="213"/>
      <c r="AD39" s="213"/>
    </row>
    <row r="40" spans="1:30" ht="4.5" customHeight="1">
      <c r="A40" s="261"/>
      <c r="B40" s="277"/>
      <c r="C40" s="172"/>
      <c r="D40" s="317"/>
      <c r="E40" s="317"/>
      <c r="F40" s="299"/>
      <c r="G40" s="318"/>
      <c r="H40" s="318"/>
      <c r="I40" s="318"/>
      <c r="J40" s="318"/>
      <c r="K40" s="318"/>
      <c r="L40" s="299"/>
      <c r="M40" s="299"/>
      <c r="N40" s="299"/>
      <c r="O40" s="318"/>
      <c r="P40" s="318"/>
      <c r="Q40" s="318"/>
      <c r="R40" s="318"/>
      <c r="S40" s="318"/>
      <c r="T40" s="318"/>
      <c r="U40" s="318"/>
      <c r="V40" s="318"/>
      <c r="W40" s="318"/>
      <c r="X40" s="318"/>
      <c r="Y40" s="325"/>
      <c r="Z40" s="307"/>
      <c r="AA40" s="307"/>
      <c r="AB40" s="296"/>
      <c r="AC40" s="213"/>
      <c r="AD40" s="213"/>
    </row>
    <row r="41" spans="1:30" ht="4.5" customHeight="1">
      <c r="A41" s="261"/>
      <c r="B41" s="175"/>
      <c r="C41" s="169"/>
      <c r="D41" s="320"/>
      <c r="E41" s="320"/>
      <c r="F41" s="294"/>
      <c r="G41" s="316"/>
      <c r="H41" s="316"/>
      <c r="I41" s="316"/>
      <c r="J41" s="316"/>
      <c r="K41" s="316"/>
      <c r="L41" s="294"/>
      <c r="M41" s="294"/>
      <c r="N41" s="294"/>
      <c r="O41" s="316"/>
      <c r="P41" s="316"/>
      <c r="Q41" s="316"/>
      <c r="R41" s="316"/>
      <c r="S41" s="316"/>
      <c r="T41" s="316"/>
      <c r="U41" s="316"/>
      <c r="V41" s="316"/>
      <c r="W41" s="316"/>
      <c r="X41" s="316"/>
      <c r="Y41" s="307"/>
      <c r="Z41" s="307"/>
      <c r="AA41" s="307"/>
      <c r="AB41" s="296"/>
      <c r="AC41" s="213"/>
      <c r="AD41" s="213"/>
    </row>
    <row r="42" spans="1:30" ht="21" customHeight="1">
      <c r="A42" s="261"/>
      <c r="B42" s="262"/>
      <c r="C42" s="424" t="s">
        <v>120</v>
      </c>
      <c r="D42" s="424"/>
      <c r="E42" s="424"/>
      <c r="F42" s="424"/>
      <c r="G42" s="424"/>
      <c r="H42" s="424"/>
      <c r="I42" s="424"/>
      <c r="J42" s="424"/>
      <c r="K42" s="424"/>
      <c r="L42" s="424"/>
      <c r="M42" s="424"/>
      <c r="N42" s="424"/>
      <c r="O42" s="424"/>
      <c r="P42" s="424"/>
      <c r="Q42" s="424"/>
      <c r="R42" s="424"/>
      <c r="S42" s="424"/>
      <c r="T42" s="424"/>
      <c r="U42" s="424"/>
      <c r="V42" s="424"/>
      <c r="W42" s="424"/>
      <c r="X42" s="424"/>
      <c r="Y42" s="326"/>
      <c r="Z42" s="307"/>
      <c r="AA42" s="307"/>
      <c r="AB42" s="296"/>
      <c r="AC42" s="213"/>
      <c r="AD42" s="213"/>
    </row>
    <row r="43" spans="1:30" ht="15" customHeight="1">
      <c r="A43" s="261"/>
      <c r="B43" s="267"/>
      <c r="C43" s="308" t="s">
        <v>94</v>
      </c>
      <c r="D43" s="422"/>
      <c r="E43" s="422"/>
      <c r="F43" s="422"/>
      <c r="G43" s="422"/>
      <c r="H43" s="276"/>
      <c r="I43" s="421" t="s">
        <v>121</v>
      </c>
      <c r="J43" s="421"/>
      <c r="K43" s="425"/>
      <c r="L43" s="425"/>
      <c r="M43" s="425"/>
      <c r="N43" s="425"/>
      <c r="O43" s="273"/>
      <c r="P43" s="271" t="s">
        <v>122</v>
      </c>
      <c r="Q43" s="422"/>
      <c r="R43" s="422"/>
      <c r="S43" s="422"/>
      <c r="T43" s="422"/>
      <c r="U43" s="422"/>
      <c r="V43" s="422"/>
      <c r="W43" s="422"/>
      <c r="X43" s="422"/>
      <c r="Y43" s="309"/>
      <c r="Z43" s="307"/>
      <c r="AA43" s="307"/>
      <c r="AB43" s="296"/>
      <c r="AC43" s="213"/>
      <c r="AD43" s="213"/>
    </row>
    <row r="44" spans="1:30" ht="4.5" customHeight="1">
      <c r="A44" s="261"/>
      <c r="B44" s="267"/>
      <c r="C44" s="313"/>
      <c r="D44" s="270"/>
      <c r="E44" s="270"/>
      <c r="F44" s="270"/>
      <c r="G44" s="13"/>
      <c r="H44" s="13"/>
      <c r="I44" s="13"/>
      <c r="J44" s="13"/>
      <c r="K44" s="13"/>
      <c r="L44" s="270"/>
      <c r="M44" s="270"/>
      <c r="N44" s="270"/>
      <c r="O44" s="13"/>
      <c r="P44" s="13"/>
      <c r="Q44" s="13"/>
      <c r="R44" s="13"/>
      <c r="S44" s="13"/>
      <c r="T44" s="13"/>
      <c r="U44" s="13"/>
      <c r="V44" s="13"/>
      <c r="W44" s="13"/>
      <c r="X44" s="13"/>
      <c r="Y44" s="309"/>
      <c r="Z44" s="307"/>
      <c r="AA44" s="307"/>
      <c r="AB44" s="296"/>
      <c r="AC44" s="213"/>
      <c r="AD44" s="213"/>
    </row>
    <row r="45" spans="1:30" ht="15" customHeight="1">
      <c r="A45" s="261"/>
      <c r="B45" s="267"/>
      <c r="C45" s="308" t="s">
        <v>94</v>
      </c>
      <c r="D45" s="422"/>
      <c r="E45" s="422"/>
      <c r="F45" s="422"/>
      <c r="G45" s="422"/>
      <c r="H45" s="276"/>
      <c r="I45" s="421" t="s">
        <v>121</v>
      </c>
      <c r="J45" s="421"/>
      <c r="K45" s="425"/>
      <c r="L45" s="425"/>
      <c r="M45" s="425"/>
      <c r="N45" s="425"/>
      <c r="O45" s="273"/>
      <c r="P45" s="271" t="s">
        <v>122</v>
      </c>
      <c r="Q45" s="422"/>
      <c r="R45" s="422"/>
      <c r="S45" s="422"/>
      <c r="T45" s="422"/>
      <c r="U45" s="422"/>
      <c r="V45" s="422"/>
      <c r="W45" s="422"/>
      <c r="X45" s="422"/>
      <c r="Y45" s="309"/>
      <c r="Z45" s="307"/>
      <c r="AA45" s="307"/>
      <c r="AB45" s="296"/>
      <c r="AC45" s="213"/>
      <c r="AD45" s="213"/>
    </row>
    <row r="46" spans="1:30" ht="4.5" customHeight="1">
      <c r="A46" s="261"/>
      <c r="B46" s="267"/>
      <c r="C46" s="313"/>
      <c r="D46" s="270"/>
      <c r="E46" s="270"/>
      <c r="F46" s="270"/>
      <c r="G46" s="13"/>
      <c r="H46" s="13"/>
      <c r="I46" s="13"/>
      <c r="J46" s="13"/>
      <c r="K46" s="13"/>
      <c r="L46" s="270"/>
      <c r="M46" s="270"/>
      <c r="N46" s="270"/>
      <c r="O46" s="13"/>
      <c r="P46" s="13"/>
      <c r="Q46" s="13"/>
      <c r="R46" s="13"/>
      <c r="S46" s="13"/>
      <c r="T46" s="13"/>
      <c r="U46" s="13"/>
      <c r="V46" s="13"/>
      <c r="W46" s="13"/>
      <c r="X46" s="13"/>
      <c r="Y46" s="309"/>
      <c r="Z46" s="307"/>
      <c r="AA46" s="307"/>
      <c r="AB46" s="296"/>
      <c r="AC46" s="213"/>
      <c r="AD46" s="213"/>
    </row>
    <row r="47" spans="1:30" ht="15" customHeight="1">
      <c r="A47" s="261"/>
      <c r="B47" s="267"/>
      <c r="C47" s="308" t="s">
        <v>94</v>
      </c>
      <c r="D47" s="422"/>
      <c r="E47" s="422"/>
      <c r="F47" s="422"/>
      <c r="G47" s="422"/>
      <c r="H47" s="276"/>
      <c r="I47" s="421" t="s">
        <v>121</v>
      </c>
      <c r="J47" s="421"/>
      <c r="K47" s="425"/>
      <c r="L47" s="425"/>
      <c r="M47" s="425"/>
      <c r="N47" s="425"/>
      <c r="O47" s="273"/>
      <c r="P47" s="271" t="s">
        <v>122</v>
      </c>
      <c r="Q47" s="422"/>
      <c r="R47" s="422"/>
      <c r="S47" s="422"/>
      <c r="T47" s="422"/>
      <c r="U47" s="422"/>
      <c r="V47" s="422"/>
      <c r="W47" s="422"/>
      <c r="X47" s="422"/>
      <c r="Y47" s="309"/>
      <c r="Z47" s="307"/>
      <c r="AA47" s="307"/>
      <c r="AB47" s="296"/>
      <c r="AC47" s="213"/>
      <c r="AD47" s="213"/>
    </row>
    <row r="48" spans="1:30" ht="4.5" customHeight="1">
      <c r="A48" s="261"/>
      <c r="B48" s="267"/>
      <c r="C48" s="313"/>
      <c r="D48" s="270"/>
      <c r="E48" s="270"/>
      <c r="F48" s="270"/>
      <c r="G48" s="13"/>
      <c r="H48" s="13"/>
      <c r="I48" s="13"/>
      <c r="J48" s="13"/>
      <c r="K48" s="13"/>
      <c r="L48" s="270"/>
      <c r="M48" s="270"/>
      <c r="N48" s="270"/>
      <c r="O48" s="13"/>
      <c r="P48" s="13"/>
      <c r="Q48" s="13"/>
      <c r="R48" s="13"/>
      <c r="S48" s="13"/>
      <c r="T48" s="13"/>
      <c r="U48" s="13"/>
      <c r="V48" s="13"/>
      <c r="W48" s="13"/>
      <c r="X48" s="13"/>
      <c r="Y48" s="309"/>
      <c r="Z48" s="307"/>
      <c r="AA48" s="307"/>
      <c r="AB48" s="296"/>
      <c r="AC48" s="213"/>
      <c r="AD48" s="213"/>
    </row>
    <row r="49" spans="1:31" ht="15" customHeight="1">
      <c r="A49" s="261"/>
      <c r="B49" s="267"/>
      <c r="C49" s="308" t="s">
        <v>94</v>
      </c>
      <c r="D49" s="422"/>
      <c r="E49" s="422"/>
      <c r="F49" s="422"/>
      <c r="G49" s="422"/>
      <c r="H49" s="276"/>
      <c r="I49" s="421" t="s">
        <v>121</v>
      </c>
      <c r="J49" s="421"/>
      <c r="K49" s="425"/>
      <c r="L49" s="425"/>
      <c r="M49" s="425"/>
      <c r="N49" s="425"/>
      <c r="O49" s="273"/>
      <c r="P49" s="271" t="s">
        <v>122</v>
      </c>
      <c r="Q49" s="422"/>
      <c r="R49" s="422"/>
      <c r="S49" s="422"/>
      <c r="T49" s="422"/>
      <c r="U49" s="422"/>
      <c r="V49" s="422"/>
      <c r="W49" s="422"/>
      <c r="X49" s="422"/>
      <c r="Y49" s="309"/>
      <c r="Z49" s="307"/>
      <c r="AA49" s="307"/>
      <c r="AB49" s="296"/>
      <c r="AC49" s="213"/>
      <c r="AD49" s="213"/>
    </row>
    <row r="50" spans="1:31" ht="4.5" customHeight="1">
      <c r="A50" s="261"/>
      <c r="B50" s="267"/>
      <c r="C50" s="313"/>
      <c r="D50" s="270"/>
      <c r="E50" s="270"/>
      <c r="F50" s="270"/>
      <c r="G50" s="13"/>
      <c r="H50" s="13"/>
      <c r="I50" s="13"/>
      <c r="J50" s="13"/>
      <c r="K50" s="13"/>
      <c r="L50" s="270"/>
      <c r="M50" s="270"/>
      <c r="N50" s="270"/>
      <c r="O50" s="13"/>
      <c r="P50" s="13"/>
      <c r="Q50" s="13"/>
      <c r="R50" s="13"/>
      <c r="S50" s="13"/>
      <c r="T50" s="13"/>
      <c r="U50" s="13"/>
      <c r="V50" s="13"/>
      <c r="W50" s="13"/>
      <c r="X50" s="13"/>
      <c r="Y50" s="309"/>
      <c r="Z50" s="307"/>
      <c r="AA50" s="307"/>
      <c r="AB50" s="296"/>
      <c r="AC50" s="213"/>
      <c r="AD50" s="213"/>
    </row>
    <row r="51" spans="1:31" ht="15" customHeight="1">
      <c r="A51" s="261"/>
      <c r="B51" s="267"/>
      <c r="C51" s="308" t="s">
        <v>94</v>
      </c>
      <c r="D51" s="422"/>
      <c r="E51" s="422"/>
      <c r="F51" s="422"/>
      <c r="G51" s="422"/>
      <c r="H51" s="276"/>
      <c r="I51" s="421" t="s">
        <v>121</v>
      </c>
      <c r="J51" s="421"/>
      <c r="K51" s="425"/>
      <c r="L51" s="425"/>
      <c r="M51" s="425"/>
      <c r="N51" s="425"/>
      <c r="O51" s="273"/>
      <c r="P51" s="271" t="s">
        <v>122</v>
      </c>
      <c r="Q51" s="422"/>
      <c r="R51" s="422"/>
      <c r="S51" s="422"/>
      <c r="T51" s="422"/>
      <c r="U51" s="422"/>
      <c r="V51" s="422"/>
      <c r="W51" s="422"/>
      <c r="X51" s="422"/>
      <c r="Y51" s="309"/>
      <c r="Z51" s="307"/>
      <c r="AA51" s="307"/>
      <c r="AB51" s="296"/>
      <c r="AC51" s="213"/>
      <c r="AD51" s="213"/>
    </row>
    <row r="52" spans="1:31" ht="4.5" customHeight="1">
      <c r="A52" s="261"/>
      <c r="B52" s="267"/>
      <c r="C52" s="313"/>
      <c r="D52" s="270"/>
      <c r="E52" s="270"/>
      <c r="F52" s="270"/>
      <c r="G52" s="13"/>
      <c r="H52" s="13"/>
      <c r="I52" s="13"/>
      <c r="J52" s="13"/>
      <c r="K52" s="13"/>
      <c r="L52" s="270"/>
      <c r="M52" s="270"/>
      <c r="N52" s="270"/>
      <c r="O52" s="13"/>
      <c r="P52" s="13"/>
      <c r="Q52" s="13"/>
      <c r="R52" s="13"/>
      <c r="S52" s="13"/>
      <c r="T52" s="13"/>
      <c r="U52" s="13"/>
      <c r="V52" s="13"/>
      <c r="W52" s="13"/>
      <c r="X52" s="13"/>
      <c r="Y52" s="309"/>
      <c r="Z52" s="307"/>
      <c r="AA52" s="307"/>
      <c r="AB52" s="296"/>
      <c r="AC52" s="213"/>
      <c r="AD52" s="213"/>
    </row>
    <row r="53" spans="1:31" ht="15" customHeight="1">
      <c r="A53" s="261"/>
      <c r="B53" s="267"/>
      <c r="C53" s="308" t="s">
        <v>94</v>
      </c>
      <c r="D53" s="422"/>
      <c r="E53" s="422"/>
      <c r="F53" s="422"/>
      <c r="G53" s="422"/>
      <c r="H53" s="276"/>
      <c r="I53" s="421" t="s">
        <v>121</v>
      </c>
      <c r="J53" s="421"/>
      <c r="K53" s="425"/>
      <c r="L53" s="425"/>
      <c r="M53" s="425"/>
      <c r="N53" s="425"/>
      <c r="O53" s="273"/>
      <c r="P53" s="271" t="s">
        <v>122</v>
      </c>
      <c r="Q53" s="422"/>
      <c r="R53" s="422"/>
      <c r="S53" s="422"/>
      <c r="T53" s="422"/>
      <c r="U53" s="422"/>
      <c r="V53" s="422"/>
      <c r="W53" s="422"/>
      <c r="X53" s="422"/>
      <c r="Y53" s="309"/>
      <c r="Z53" s="307"/>
      <c r="AA53" s="307"/>
      <c r="AB53" s="296"/>
      <c r="AC53" s="213"/>
      <c r="AD53" s="213"/>
    </row>
    <row r="54" spans="1:31" ht="4.5" customHeight="1">
      <c r="A54" s="261"/>
      <c r="B54" s="267"/>
      <c r="C54" s="313"/>
      <c r="D54" s="270"/>
      <c r="E54" s="270"/>
      <c r="F54" s="270"/>
      <c r="G54" s="13"/>
      <c r="H54" s="13"/>
      <c r="I54" s="13"/>
      <c r="J54" s="13"/>
      <c r="K54" s="13"/>
      <c r="L54" s="270"/>
      <c r="M54" s="270"/>
      <c r="N54" s="270"/>
      <c r="O54" s="13"/>
      <c r="P54" s="13"/>
      <c r="Q54" s="13"/>
      <c r="R54" s="13"/>
      <c r="S54" s="13"/>
      <c r="T54" s="13"/>
      <c r="U54" s="13"/>
      <c r="V54" s="13"/>
      <c r="W54" s="13"/>
      <c r="X54" s="13"/>
      <c r="Y54" s="309"/>
      <c r="Z54" s="307"/>
      <c r="AA54" s="307"/>
      <c r="AB54" s="296"/>
      <c r="AC54" s="213"/>
      <c r="AD54" s="213"/>
    </row>
    <row r="55" spans="1:31" ht="15" customHeight="1">
      <c r="A55" s="261"/>
      <c r="B55" s="267"/>
      <c r="C55" s="308" t="s">
        <v>94</v>
      </c>
      <c r="D55" s="422"/>
      <c r="E55" s="422"/>
      <c r="F55" s="422"/>
      <c r="G55" s="422"/>
      <c r="H55" s="276"/>
      <c r="I55" s="421" t="s">
        <v>121</v>
      </c>
      <c r="J55" s="421"/>
      <c r="K55" s="425"/>
      <c r="L55" s="425"/>
      <c r="M55" s="425"/>
      <c r="N55" s="425"/>
      <c r="O55" s="273"/>
      <c r="P55" s="271" t="s">
        <v>122</v>
      </c>
      <c r="Q55" s="422"/>
      <c r="R55" s="422"/>
      <c r="S55" s="422"/>
      <c r="T55" s="422"/>
      <c r="U55" s="422"/>
      <c r="V55" s="422"/>
      <c r="W55" s="422"/>
      <c r="X55" s="422"/>
      <c r="Y55" s="309"/>
      <c r="Z55" s="307"/>
      <c r="AA55" s="307"/>
      <c r="AB55" s="296"/>
      <c r="AC55" s="213"/>
      <c r="AD55" s="213"/>
    </row>
    <row r="56" spans="1:31" ht="5.25" customHeight="1">
      <c r="A56" s="261"/>
      <c r="B56" s="277"/>
      <c r="C56" s="142"/>
      <c r="D56" s="327"/>
      <c r="E56" s="306"/>
      <c r="F56" s="306"/>
      <c r="G56" s="306"/>
      <c r="H56" s="306"/>
      <c r="I56" s="306"/>
      <c r="J56" s="306"/>
      <c r="K56" s="306"/>
      <c r="L56" s="306"/>
      <c r="M56" s="306"/>
      <c r="N56" s="306"/>
      <c r="O56" s="306"/>
      <c r="P56" s="306"/>
      <c r="Q56" s="306"/>
      <c r="R56" s="306"/>
      <c r="S56" s="306"/>
      <c r="T56" s="306"/>
      <c r="U56" s="306"/>
      <c r="V56" s="306"/>
      <c r="W56" s="306"/>
      <c r="X56" s="306"/>
      <c r="Y56" s="325"/>
      <c r="Z56" s="307"/>
      <c r="AA56" s="307"/>
      <c r="AB56" s="296"/>
      <c r="AC56" s="213"/>
      <c r="AD56" s="213"/>
    </row>
    <row r="57" spans="1:31" ht="6.75" customHeight="1">
      <c r="A57" s="328"/>
      <c r="B57" s="329"/>
      <c r="C57" s="329"/>
      <c r="D57" s="329"/>
      <c r="E57" s="329"/>
      <c r="F57" s="329"/>
      <c r="G57" s="330"/>
      <c r="H57" s="330"/>
      <c r="I57" s="330"/>
      <c r="J57" s="330"/>
      <c r="K57" s="330"/>
      <c r="L57" s="330"/>
      <c r="M57" s="330"/>
      <c r="N57" s="330"/>
      <c r="O57" s="330"/>
      <c r="P57" s="330"/>
      <c r="Q57" s="330"/>
      <c r="R57" s="330"/>
      <c r="S57" s="330"/>
      <c r="T57" s="330"/>
      <c r="U57" s="330"/>
      <c r="V57" s="330"/>
      <c r="W57" s="330"/>
      <c r="X57" s="330"/>
      <c r="Y57" s="330"/>
      <c r="Z57" s="330"/>
      <c r="AA57" s="330"/>
      <c r="AB57" s="331"/>
      <c r="AC57" s="213"/>
      <c r="AD57" s="213"/>
    </row>
    <row r="58" spans="1:31">
      <c r="A58" s="213"/>
      <c r="B58" s="213"/>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E58" s="213"/>
    </row>
    <row r="59" spans="1:31">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E59" s="213"/>
    </row>
    <row r="60" spans="1:31">
      <c r="A60" s="213"/>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E60" s="213"/>
    </row>
    <row r="61" spans="1:31">
      <c r="A61" s="213"/>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row>
    <row r="62" spans="1:31">
      <c r="A62" s="213"/>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E62" s="213"/>
    </row>
    <row r="63" spans="1:31">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row>
    <row r="64" spans="1:3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D64" s="213"/>
      <c r="AE64" s="213"/>
    </row>
    <row r="65" spans="1:31">
      <c r="A65" s="213"/>
      <c r="B65" s="213"/>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E65" s="213"/>
    </row>
  </sheetData>
  <sheetProtection selectLockedCells="1" selectUnlockedCells="1"/>
  <mergeCells count="68">
    <mergeCell ref="D53:G53"/>
    <mergeCell ref="I53:J53"/>
    <mergeCell ref="K53:N53"/>
    <mergeCell ref="Q53:X53"/>
    <mergeCell ref="D55:G55"/>
    <mergeCell ref="I55:J55"/>
    <mergeCell ref="K55:N55"/>
    <mergeCell ref="Q55:X55"/>
    <mergeCell ref="D49:G49"/>
    <mergeCell ref="I49:J49"/>
    <mergeCell ref="K49:N49"/>
    <mergeCell ref="Q49:X49"/>
    <mergeCell ref="D51:G51"/>
    <mergeCell ref="I51:J51"/>
    <mergeCell ref="K51:N51"/>
    <mergeCell ref="Q51:X51"/>
    <mergeCell ref="D45:G45"/>
    <mergeCell ref="I45:J45"/>
    <mergeCell ref="K45:N45"/>
    <mergeCell ref="Q45:X45"/>
    <mergeCell ref="D47:G47"/>
    <mergeCell ref="I47:J47"/>
    <mergeCell ref="K47:N47"/>
    <mergeCell ref="Q47:X47"/>
    <mergeCell ref="D37:X37"/>
    <mergeCell ref="D39:X39"/>
    <mergeCell ref="C42:X42"/>
    <mergeCell ref="D43:G43"/>
    <mergeCell ref="I43:J43"/>
    <mergeCell ref="K43:N43"/>
    <mergeCell ref="Q43:X43"/>
    <mergeCell ref="D29:X29"/>
    <mergeCell ref="C32:X32"/>
    <mergeCell ref="C33:D33"/>
    <mergeCell ref="E33:X33"/>
    <mergeCell ref="C35:D35"/>
    <mergeCell ref="E35:X35"/>
    <mergeCell ref="C27:D27"/>
    <mergeCell ref="E27:X27"/>
    <mergeCell ref="C14:X14"/>
    <mergeCell ref="C15:D15"/>
    <mergeCell ref="E15:X15"/>
    <mergeCell ref="C17:D17"/>
    <mergeCell ref="E17:X17"/>
    <mergeCell ref="C20:X20"/>
    <mergeCell ref="C21:D21"/>
    <mergeCell ref="E21:X21"/>
    <mergeCell ref="C23:D23"/>
    <mergeCell ref="E23:X23"/>
    <mergeCell ref="D25:X25"/>
    <mergeCell ref="D9:G9"/>
    <mergeCell ref="J9:N9"/>
    <mergeCell ref="Q9:S9"/>
    <mergeCell ref="U9:W9"/>
    <mergeCell ref="C11:F11"/>
    <mergeCell ref="G11:X11"/>
    <mergeCell ref="C8:X8"/>
    <mergeCell ref="C1:AA1"/>
    <mergeCell ref="C2:X2"/>
    <mergeCell ref="D3:J3"/>
    <mergeCell ref="M3:O3"/>
    <mergeCell ref="P3:T3"/>
    <mergeCell ref="V3:W3"/>
    <mergeCell ref="D5:E5"/>
    <mergeCell ref="G5:H5"/>
    <mergeCell ref="I5:L5"/>
    <mergeCell ref="N5:P5"/>
    <mergeCell ref="Q5:X5"/>
  </mergeCells>
  <pageMargins left="0.7" right="0.7" top="0.75" bottom="0.75" header="0.51180555555555551" footer="0.51180555555555551"/>
  <pageSetup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54"/>
  </sheetPr>
  <dimension ref="A1:Q55"/>
  <sheetViews>
    <sheetView workbookViewId="0">
      <selection activeCell="C37" sqref="C37:D37"/>
    </sheetView>
  </sheetViews>
  <sheetFormatPr defaultRowHeight="12.75"/>
  <cols>
    <col min="1" max="2" width="0.85546875" customWidth="1"/>
    <col min="3" max="3" width="7.28515625" customWidth="1"/>
    <col min="4" max="4" width="6.28515625" customWidth="1"/>
    <col min="5" max="5" width="12.85546875" customWidth="1"/>
    <col min="6" max="6" width="2.42578125" customWidth="1"/>
    <col min="7" max="7" width="3.5703125" customWidth="1"/>
    <col min="8" max="8" width="2.42578125" customWidth="1"/>
    <col min="9" max="9" width="5.85546875" customWidth="1"/>
    <col min="10" max="10" width="21.28515625" customWidth="1"/>
    <col min="11" max="11" width="1.85546875" customWidth="1"/>
    <col min="12" max="12" width="6" customWidth="1"/>
    <col min="13" max="13" width="47.5703125" customWidth="1"/>
    <col min="14" max="15" width="0.85546875" customWidth="1"/>
    <col min="16" max="16" width="9.140625" customWidth="1"/>
    <col min="17" max="17" width="22.5703125" customWidth="1"/>
  </cols>
  <sheetData>
    <row r="1" spans="1:15" ht="36" customHeight="1">
      <c r="A1" s="1"/>
      <c r="B1" s="134"/>
      <c r="C1" s="391" t="s">
        <v>14</v>
      </c>
      <c r="D1" s="391"/>
      <c r="E1" s="391"/>
      <c r="F1" s="391"/>
      <c r="G1" s="391"/>
      <c r="H1" s="391"/>
      <c r="I1" s="391"/>
      <c r="J1" s="391"/>
      <c r="K1" s="391"/>
      <c r="L1" s="391"/>
      <c r="M1" s="391"/>
      <c r="N1" s="332"/>
      <c r="O1" s="7"/>
    </row>
    <row r="2" spans="1:15" s="188" customFormat="1" ht="21" customHeight="1">
      <c r="A2" s="333"/>
      <c r="B2" s="334"/>
      <c r="C2" s="419" t="s">
        <v>57</v>
      </c>
      <c r="D2" s="419"/>
      <c r="E2" s="419"/>
      <c r="F2" s="419"/>
      <c r="G2" s="419"/>
      <c r="H2" s="419"/>
      <c r="I2" s="419"/>
      <c r="J2" s="419"/>
      <c r="K2" s="419"/>
      <c r="L2" s="419"/>
      <c r="M2" s="419"/>
      <c r="N2" s="335"/>
      <c r="O2" s="266"/>
    </row>
    <row r="3" spans="1:15" ht="15" customHeight="1">
      <c r="A3" s="5"/>
      <c r="B3" s="336"/>
      <c r="C3" s="268" t="s">
        <v>43</v>
      </c>
      <c r="D3" s="427" t="s">
        <v>123</v>
      </c>
      <c r="E3" s="427"/>
      <c r="F3" s="427"/>
      <c r="G3" s="427"/>
      <c r="H3" s="427"/>
      <c r="I3" s="427"/>
      <c r="J3" s="427"/>
      <c r="K3" s="283"/>
      <c r="L3" s="271" t="s">
        <v>58</v>
      </c>
      <c r="M3" s="272" t="s">
        <v>124</v>
      </c>
      <c r="N3" s="337"/>
      <c r="O3" s="7"/>
    </row>
    <row r="4" spans="1:15" ht="4.5" customHeight="1">
      <c r="A4" s="5"/>
      <c r="B4" s="336"/>
      <c r="C4" s="269"/>
      <c r="D4" s="269"/>
      <c r="E4" s="338"/>
      <c r="F4" s="338"/>
      <c r="G4" s="338"/>
      <c r="H4" s="338"/>
      <c r="I4" s="338"/>
      <c r="J4" s="338"/>
      <c r="K4" s="283"/>
      <c r="L4" s="270"/>
      <c r="M4" s="270"/>
      <c r="N4" s="337"/>
      <c r="O4" s="7"/>
    </row>
    <row r="5" spans="1:15" ht="15" customHeight="1">
      <c r="A5" s="5"/>
      <c r="B5" s="336"/>
      <c r="C5" s="428" t="s">
        <v>60</v>
      </c>
      <c r="D5" s="428"/>
      <c r="E5" s="429" t="s">
        <v>125</v>
      </c>
      <c r="F5" s="429"/>
      <c r="G5" s="429"/>
      <c r="H5" s="429"/>
      <c r="I5" s="429"/>
      <c r="J5" s="429"/>
      <c r="K5" s="429"/>
      <c r="L5" s="429"/>
      <c r="M5" s="429"/>
      <c r="N5" s="337"/>
      <c r="O5" s="7"/>
    </row>
    <row r="6" spans="1:15" ht="4.5" customHeight="1">
      <c r="A6" s="5"/>
      <c r="B6" s="336"/>
      <c r="C6" s="339"/>
      <c r="D6" s="339"/>
      <c r="E6" s="340"/>
      <c r="F6" s="340"/>
      <c r="G6" s="340"/>
      <c r="H6" s="340"/>
      <c r="I6" s="340"/>
      <c r="J6" s="340"/>
      <c r="K6" s="340"/>
      <c r="L6" s="340"/>
      <c r="M6" s="340"/>
      <c r="N6" s="337"/>
      <c r="O6" s="7"/>
    </row>
    <row r="7" spans="1:15" ht="15" customHeight="1">
      <c r="A7" s="5"/>
      <c r="B7" s="336"/>
      <c r="C7" s="308" t="s">
        <v>61</v>
      </c>
      <c r="D7" s="430" t="s">
        <v>69</v>
      </c>
      <c r="E7" s="430"/>
      <c r="F7" s="342"/>
      <c r="G7" s="423" t="s">
        <v>62</v>
      </c>
      <c r="H7" s="423"/>
      <c r="I7" s="423"/>
      <c r="J7" s="341" t="s">
        <v>64</v>
      </c>
      <c r="K7" s="343"/>
      <c r="L7" s="308" t="s">
        <v>63</v>
      </c>
      <c r="M7" s="341" t="s">
        <v>87</v>
      </c>
      <c r="N7" s="337"/>
      <c r="O7" s="292"/>
    </row>
    <row r="8" spans="1:15" ht="4.5" customHeight="1">
      <c r="A8" s="5"/>
      <c r="B8" s="344"/>
      <c r="C8" s="297"/>
      <c r="D8" s="298"/>
      <c r="E8" s="172"/>
      <c r="F8" s="172"/>
      <c r="G8" s="297"/>
      <c r="H8" s="298"/>
      <c r="I8" s="298"/>
      <c r="J8" s="298"/>
      <c r="K8" s="298"/>
      <c r="L8" s="298"/>
      <c r="M8" s="297"/>
      <c r="N8" s="345"/>
      <c r="O8" s="292"/>
    </row>
    <row r="9" spans="1:15" ht="3" customHeight="1">
      <c r="A9" s="5"/>
      <c r="B9" s="134"/>
      <c r="C9" s="171"/>
      <c r="D9" s="171"/>
      <c r="E9" s="175"/>
      <c r="F9" s="175"/>
      <c r="G9" s="171"/>
      <c r="H9" s="171"/>
      <c r="I9" s="171"/>
      <c r="J9" s="171"/>
      <c r="K9" s="171"/>
      <c r="L9" s="171"/>
      <c r="M9" s="171"/>
      <c r="N9" s="346"/>
      <c r="O9" s="292"/>
    </row>
    <row r="10" spans="1:15" s="188" customFormat="1" ht="21" customHeight="1">
      <c r="A10" s="333"/>
      <c r="B10" s="334"/>
      <c r="C10" s="431" t="s">
        <v>65</v>
      </c>
      <c r="D10" s="431"/>
      <c r="E10" s="431"/>
      <c r="F10" s="431"/>
      <c r="G10" s="431"/>
      <c r="H10" s="431"/>
      <c r="I10" s="431"/>
      <c r="J10" s="431"/>
      <c r="K10" s="431"/>
      <c r="L10" s="431"/>
      <c r="M10" s="431"/>
      <c r="N10" s="335"/>
      <c r="O10" s="292"/>
    </row>
    <row r="11" spans="1:15" ht="15" customHeight="1">
      <c r="A11" s="5"/>
      <c r="B11" s="336"/>
      <c r="C11" s="423" t="s">
        <v>66</v>
      </c>
      <c r="D11" s="423"/>
      <c r="E11" s="422" t="s">
        <v>126</v>
      </c>
      <c r="F11" s="422"/>
      <c r="G11" s="422"/>
      <c r="H11" s="422"/>
      <c r="I11" s="422"/>
      <c r="J11" s="422"/>
      <c r="K11" s="422"/>
      <c r="L11" s="422"/>
      <c r="M11" s="422"/>
      <c r="N11" s="337"/>
      <c r="O11" s="296"/>
    </row>
    <row r="12" spans="1:15" ht="4.5" customHeight="1">
      <c r="A12" s="5"/>
      <c r="B12" s="336"/>
      <c r="C12" s="347"/>
      <c r="D12" s="313"/>
      <c r="E12" s="313"/>
      <c r="F12" s="313"/>
      <c r="G12" s="313"/>
      <c r="H12" s="313"/>
      <c r="I12" s="313"/>
      <c r="J12" s="313"/>
      <c r="K12" s="313"/>
      <c r="L12" s="313"/>
      <c r="M12" s="313"/>
      <c r="N12" s="337"/>
      <c r="O12" s="296"/>
    </row>
    <row r="13" spans="1:15" ht="15" customHeight="1">
      <c r="A13" s="5"/>
      <c r="B13" s="336"/>
      <c r="C13" s="423" t="s">
        <v>68</v>
      </c>
      <c r="D13" s="423"/>
      <c r="E13" s="422" t="s">
        <v>127</v>
      </c>
      <c r="F13" s="422"/>
      <c r="G13" s="422"/>
      <c r="H13" s="422"/>
      <c r="I13" s="422"/>
      <c r="J13" s="422"/>
      <c r="K13" s="422"/>
      <c r="L13" s="422"/>
      <c r="M13" s="422"/>
      <c r="N13" s="337"/>
      <c r="O13" s="296"/>
    </row>
    <row r="14" spans="1:15" ht="4.5" customHeight="1">
      <c r="A14" s="5"/>
      <c r="B14" s="336"/>
      <c r="C14" s="313"/>
      <c r="D14" s="313"/>
      <c r="E14" s="313"/>
      <c r="F14" s="313"/>
      <c r="G14" s="313"/>
      <c r="H14" s="313"/>
      <c r="I14" s="313"/>
      <c r="J14" s="313"/>
      <c r="K14" s="313"/>
      <c r="L14" s="313"/>
      <c r="M14" s="313"/>
      <c r="N14" s="337"/>
      <c r="O14" s="296"/>
    </row>
    <row r="15" spans="1:15" ht="15" customHeight="1">
      <c r="A15" s="5"/>
      <c r="B15" s="336"/>
      <c r="C15" s="423" t="s">
        <v>70</v>
      </c>
      <c r="D15" s="423"/>
      <c r="E15" s="426" t="s">
        <v>128</v>
      </c>
      <c r="F15" s="426"/>
      <c r="G15" s="426"/>
      <c r="H15" s="426"/>
      <c r="I15" s="426"/>
      <c r="J15" s="426"/>
      <c r="K15" s="426"/>
      <c r="L15" s="426"/>
      <c r="M15" s="426"/>
      <c r="N15" s="337"/>
      <c r="O15" s="296"/>
    </row>
    <row r="16" spans="1:15" ht="4.5" customHeight="1">
      <c r="A16" s="5"/>
      <c r="B16" s="336"/>
      <c r="C16" s="313"/>
      <c r="D16" s="348"/>
      <c r="E16" s="313"/>
      <c r="F16" s="313"/>
      <c r="G16" s="349"/>
      <c r="H16" s="349"/>
      <c r="I16" s="349"/>
      <c r="J16" s="349"/>
      <c r="K16" s="313"/>
      <c r="L16" s="313"/>
      <c r="M16" s="349"/>
      <c r="N16" s="337"/>
      <c r="O16" s="296"/>
    </row>
    <row r="17" spans="1:16" ht="15" customHeight="1">
      <c r="A17" s="5"/>
      <c r="B17" s="336"/>
      <c r="C17" s="432" t="s">
        <v>71</v>
      </c>
      <c r="D17" s="432"/>
      <c r="E17" s="426" t="s">
        <v>129</v>
      </c>
      <c r="F17" s="426"/>
      <c r="G17" s="426"/>
      <c r="H17" s="426"/>
      <c r="I17" s="426"/>
      <c r="J17" s="426"/>
      <c r="K17" s="426"/>
      <c r="L17" s="426"/>
      <c r="M17" s="426"/>
      <c r="N17" s="337"/>
      <c r="O17" s="296"/>
      <c r="P17" s="218"/>
    </row>
    <row r="18" spans="1:16" ht="4.5" customHeight="1">
      <c r="A18" s="5"/>
      <c r="B18" s="344"/>
      <c r="C18" s="350"/>
      <c r="D18" s="351"/>
      <c r="E18" s="306"/>
      <c r="F18" s="306"/>
      <c r="G18" s="351"/>
      <c r="H18" s="351"/>
      <c r="I18" s="351"/>
      <c r="J18" s="351"/>
      <c r="K18" s="306"/>
      <c r="L18" s="306"/>
      <c r="M18" s="351"/>
      <c r="N18" s="352"/>
      <c r="O18" s="296"/>
      <c r="P18" s="213"/>
    </row>
    <row r="19" spans="1:16" ht="3" customHeight="1">
      <c r="A19" s="5"/>
      <c r="B19" s="134"/>
      <c r="C19" s="353"/>
      <c r="D19" s="354"/>
      <c r="E19" s="307"/>
      <c r="F19" s="307"/>
      <c r="G19" s="354"/>
      <c r="H19" s="354"/>
      <c r="I19" s="354"/>
      <c r="J19" s="354"/>
      <c r="K19" s="307"/>
      <c r="L19" s="307"/>
      <c r="M19" s="354"/>
      <c r="N19" s="355"/>
      <c r="O19" s="296"/>
      <c r="P19" s="213"/>
    </row>
    <row r="20" spans="1:16" s="188" customFormat="1" ht="21" customHeight="1">
      <c r="A20" s="333"/>
      <c r="B20" s="334"/>
      <c r="C20" s="431" t="s">
        <v>72</v>
      </c>
      <c r="D20" s="431"/>
      <c r="E20" s="431"/>
      <c r="F20" s="431"/>
      <c r="G20" s="431"/>
      <c r="H20" s="431"/>
      <c r="I20" s="431"/>
      <c r="J20" s="431"/>
      <c r="K20" s="431"/>
      <c r="L20" s="431"/>
      <c r="M20" s="431"/>
      <c r="N20" s="335"/>
      <c r="O20" s="292"/>
      <c r="P20" s="187"/>
    </row>
    <row r="21" spans="1:16" ht="20.100000000000001" customHeight="1">
      <c r="A21" s="5"/>
      <c r="B21" s="336"/>
      <c r="C21" s="356" t="s">
        <v>73</v>
      </c>
      <c r="D21" s="433" t="s">
        <v>130</v>
      </c>
      <c r="E21" s="433"/>
      <c r="F21" s="433"/>
      <c r="G21" s="433"/>
      <c r="H21" s="434" t="s">
        <v>74</v>
      </c>
      <c r="I21" s="434"/>
      <c r="J21" s="435" t="s">
        <v>131</v>
      </c>
      <c r="K21" s="435"/>
      <c r="L21" s="435"/>
      <c r="M21" s="435"/>
      <c r="N21" s="337"/>
      <c r="O21" s="296"/>
      <c r="P21" s="213"/>
    </row>
    <row r="22" spans="1:16" ht="20.100000000000001" customHeight="1">
      <c r="A22" s="357"/>
      <c r="B22" s="358"/>
      <c r="C22" s="359" t="s">
        <v>76</v>
      </c>
      <c r="D22" s="433" t="s">
        <v>132</v>
      </c>
      <c r="E22" s="433"/>
      <c r="F22" s="433"/>
      <c r="G22" s="433"/>
      <c r="H22" s="436" t="s">
        <v>74</v>
      </c>
      <c r="I22" s="436"/>
      <c r="J22" s="437" t="s">
        <v>133</v>
      </c>
      <c r="K22" s="437"/>
      <c r="L22" s="437"/>
      <c r="M22" s="437"/>
      <c r="N22" s="337"/>
      <c r="O22" s="324"/>
      <c r="P22" s="213"/>
    </row>
    <row r="23" spans="1:16" ht="20.100000000000001" customHeight="1">
      <c r="A23" s="5"/>
      <c r="B23" s="336"/>
      <c r="C23" s="359" t="s">
        <v>77</v>
      </c>
      <c r="D23" s="433" t="s">
        <v>134</v>
      </c>
      <c r="E23" s="433"/>
      <c r="F23" s="433"/>
      <c r="G23" s="433"/>
      <c r="H23" s="436" t="s">
        <v>74</v>
      </c>
      <c r="I23" s="436"/>
      <c r="J23" s="437" t="s">
        <v>135</v>
      </c>
      <c r="K23" s="437"/>
      <c r="L23" s="437"/>
      <c r="M23" s="437"/>
      <c r="N23" s="337"/>
      <c r="O23" s="296"/>
      <c r="P23" s="218"/>
    </row>
    <row r="24" spans="1:16" ht="20.100000000000001" customHeight="1">
      <c r="A24" s="357"/>
      <c r="B24" s="358"/>
      <c r="C24" s="359" t="s">
        <v>78</v>
      </c>
      <c r="D24" s="433" t="s">
        <v>136</v>
      </c>
      <c r="E24" s="433"/>
      <c r="F24" s="433"/>
      <c r="G24" s="433"/>
      <c r="H24" s="359" t="s">
        <v>74</v>
      </c>
      <c r="I24" s="360"/>
      <c r="J24" s="437" t="s">
        <v>137</v>
      </c>
      <c r="K24" s="437"/>
      <c r="L24" s="437"/>
      <c r="M24" s="437"/>
      <c r="N24" s="337"/>
      <c r="O24" s="324"/>
      <c r="P24" s="218"/>
    </row>
    <row r="25" spans="1:16" ht="20.100000000000001" customHeight="1">
      <c r="A25" s="5"/>
      <c r="B25" s="336"/>
      <c r="C25" s="361" t="s">
        <v>79</v>
      </c>
      <c r="D25" s="439" t="s">
        <v>138</v>
      </c>
      <c r="E25" s="439"/>
      <c r="F25" s="439"/>
      <c r="G25" s="439"/>
      <c r="H25" s="440" t="s">
        <v>74</v>
      </c>
      <c r="I25" s="440"/>
      <c r="J25" s="441" t="s">
        <v>139</v>
      </c>
      <c r="K25" s="441"/>
      <c r="L25" s="441"/>
      <c r="M25" s="441"/>
      <c r="N25" s="337"/>
      <c r="O25" s="296"/>
      <c r="P25" s="218"/>
    </row>
    <row r="26" spans="1:16" ht="4.5" customHeight="1">
      <c r="A26" s="5"/>
      <c r="B26" s="344"/>
      <c r="C26" s="351"/>
      <c r="D26" s="306"/>
      <c r="E26" s="306"/>
      <c r="F26" s="306"/>
      <c r="G26" s="351"/>
      <c r="H26" s="351"/>
      <c r="I26" s="351"/>
      <c r="J26" s="351"/>
      <c r="K26" s="306"/>
      <c r="L26" s="306"/>
      <c r="M26" s="351"/>
      <c r="N26" s="352"/>
      <c r="O26" s="296"/>
      <c r="P26" s="213"/>
    </row>
    <row r="27" spans="1:16" ht="3" customHeight="1">
      <c r="A27" s="5"/>
      <c r="B27" s="134"/>
      <c r="C27" s="442"/>
      <c r="D27" s="442"/>
      <c r="E27" s="442"/>
      <c r="F27" s="442"/>
      <c r="G27" s="442"/>
      <c r="H27" s="442"/>
      <c r="I27" s="442"/>
      <c r="J27" s="442"/>
      <c r="K27" s="442"/>
      <c r="L27" s="442"/>
      <c r="M27" s="442"/>
      <c r="N27" s="362"/>
      <c r="O27" s="296"/>
      <c r="P27" s="213"/>
    </row>
    <row r="28" spans="1:16" s="188" customFormat="1" ht="21" customHeight="1">
      <c r="A28" s="333"/>
      <c r="B28" s="334"/>
      <c r="C28" s="431" t="s">
        <v>80</v>
      </c>
      <c r="D28" s="431"/>
      <c r="E28" s="431"/>
      <c r="F28" s="431"/>
      <c r="G28" s="431"/>
      <c r="H28" s="431"/>
      <c r="I28" s="431"/>
      <c r="J28" s="431"/>
      <c r="K28" s="431"/>
      <c r="L28" s="431"/>
      <c r="M28" s="431"/>
      <c r="N28" s="335"/>
      <c r="O28" s="292"/>
      <c r="P28" s="187"/>
    </row>
    <row r="29" spans="1:16" ht="15" customHeight="1">
      <c r="A29" s="5"/>
      <c r="B29" s="336"/>
      <c r="C29" s="423" t="s">
        <v>81</v>
      </c>
      <c r="D29" s="423"/>
      <c r="E29" s="443" t="s">
        <v>140</v>
      </c>
      <c r="F29" s="443"/>
      <c r="G29" s="443"/>
      <c r="H29" s="443"/>
      <c r="I29" s="443"/>
      <c r="J29" s="443"/>
      <c r="K29" s="443"/>
      <c r="L29" s="443"/>
      <c r="M29" s="443"/>
      <c r="N29" s="363"/>
      <c r="O29" s="296"/>
      <c r="P29" s="218"/>
    </row>
    <row r="30" spans="1:16" ht="4.5" customHeight="1">
      <c r="A30" s="5"/>
      <c r="B30" s="336"/>
      <c r="C30" s="364"/>
      <c r="D30" s="365"/>
      <c r="E30" s="366"/>
      <c r="F30" s="366"/>
      <c r="G30" s="366"/>
      <c r="H30" s="366"/>
      <c r="I30" s="366"/>
      <c r="J30" s="366"/>
      <c r="K30" s="366"/>
      <c r="L30" s="366"/>
      <c r="M30" s="366"/>
      <c r="N30" s="337"/>
      <c r="O30" s="296"/>
      <c r="P30" s="213"/>
    </row>
    <row r="31" spans="1:16" ht="15" customHeight="1">
      <c r="A31" s="5"/>
      <c r="B31" s="336"/>
      <c r="C31" s="421" t="s">
        <v>83</v>
      </c>
      <c r="D31" s="421"/>
      <c r="E31" s="444" t="s">
        <v>141</v>
      </c>
      <c r="F31" s="444"/>
      <c r="G31" s="444"/>
      <c r="H31" s="444"/>
      <c r="I31" s="444"/>
      <c r="J31" s="444"/>
      <c r="K31" s="444"/>
      <c r="L31" s="444"/>
      <c r="M31" s="444"/>
      <c r="N31" s="337"/>
      <c r="O31" s="296"/>
      <c r="P31" s="218"/>
    </row>
    <row r="32" spans="1:16" ht="4.5" customHeight="1">
      <c r="A32" s="5"/>
      <c r="B32" s="336"/>
      <c r="C32" s="364"/>
      <c r="D32" s="367"/>
      <c r="E32" s="366"/>
      <c r="F32" s="366"/>
      <c r="G32" s="366"/>
      <c r="H32" s="366"/>
      <c r="I32" s="366"/>
      <c r="J32" s="366"/>
      <c r="K32" s="366"/>
      <c r="L32" s="366"/>
      <c r="M32" s="366"/>
      <c r="N32" s="337"/>
      <c r="O32" s="296"/>
      <c r="P32" s="218"/>
    </row>
    <row r="33" spans="1:17" ht="15" customHeight="1">
      <c r="A33" s="5"/>
      <c r="B33" s="336"/>
      <c r="C33" s="423" t="s">
        <v>84</v>
      </c>
      <c r="D33" s="423"/>
      <c r="E33" s="438" t="s">
        <v>142</v>
      </c>
      <c r="F33" s="438"/>
      <c r="G33" s="438"/>
      <c r="H33" s="438"/>
      <c r="I33" s="438"/>
      <c r="J33" s="438"/>
      <c r="K33" s="438"/>
      <c r="L33" s="438"/>
      <c r="M33" s="438"/>
      <c r="N33" s="337"/>
      <c r="O33" s="296"/>
      <c r="P33" s="213"/>
    </row>
    <row r="34" spans="1:17" ht="6" customHeight="1">
      <c r="A34" s="5"/>
      <c r="B34" s="336"/>
      <c r="C34" s="348"/>
      <c r="D34" s="313"/>
      <c r="E34" s="313"/>
      <c r="F34" s="313"/>
      <c r="G34" s="313"/>
      <c r="H34" s="313"/>
      <c r="I34" s="313"/>
      <c r="J34" s="313"/>
      <c r="K34" s="313"/>
      <c r="L34" s="313"/>
      <c r="M34" s="313"/>
      <c r="N34" s="337"/>
      <c r="O34" s="296"/>
      <c r="P34" s="218"/>
    </row>
    <row r="35" spans="1:17" ht="15" customHeight="1">
      <c r="A35" s="5"/>
      <c r="B35" s="336"/>
      <c r="C35" s="423" t="s">
        <v>85</v>
      </c>
      <c r="D35" s="423"/>
      <c r="E35" s="443" t="s">
        <v>143</v>
      </c>
      <c r="F35" s="443"/>
      <c r="G35" s="443"/>
      <c r="H35" s="443"/>
      <c r="I35" s="443"/>
      <c r="J35" s="443"/>
      <c r="K35" s="443"/>
      <c r="L35" s="443"/>
      <c r="M35" s="443"/>
      <c r="N35" s="337"/>
      <c r="O35" s="296"/>
      <c r="P35" s="218"/>
    </row>
    <row r="36" spans="1:17" ht="4.5" customHeight="1">
      <c r="A36" s="5"/>
      <c r="B36" s="336"/>
      <c r="C36" s="364"/>
      <c r="D36" s="365"/>
      <c r="E36" s="366"/>
      <c r="F36" s="366"/>
      <c r="G36" s="366"/>
      <c r="H36" s="366"/>
      <c r="I36" s="366"/>
      <c r="J36" s="366"/>
      <c r="K36" s="366"/>
      <c r="L36" s="366"/>
      <c r="M36" s="366"/>
      <c r="N36" s="337"/>
      <c r="O36" s="296"/>
      <c r="P36" s="213"/>
    </row>
    <row r="37" spans="1:17" ht="15" customHeight="1">
      <c r="A37" s="5"/>
      <c r="B37" s="336"/>
      <c r="C37" s="423" t="s">
        <v>86</v>
      </c>
      <c r="D37" s="423"/>
      <c r="E37" s="438" t="s">
        <v>144</v>
      </c>
      <c r="F37" s="438"/>
      <c r="G37" s="438"/>
      <c r="H37" s="438"/>
      <c r="I37" s="438"/>
      <c r="J37" s="438"/>
      <c r="K37" s="438"/>
      <c r="L37" s="438"/>
      <c r="M37" s="438"/>
      <c r="N37" s="337"/>
      <c r="O37" s="296"/>
      <c r="P37" s="218"/>
    </row>
    <row r="38" spans="1:17" ht="4.5" customHeight="1">
      <c r="A38" s="5"/>
      <c r="B38" s="344"/>
      <c r="C38" s="306"/>
      <c r="D38" s="306"/>
      <c r="E38" s="299"/>
      <c r="F38" s="299"/>
      <c r="G38" s="299"/>
      <c r="H38" s="299"/>
      <c r="I38" s="299"/>
      <c r="J38" s="299"/>
      <c r="K38" s="299"/>
      <c r="L38" s="299"/>
      <c r="M38" s="299"/>
      <c r="N38" s="368"/>
      <c r="O38" s="296"/>
      <c r="P38" s="218"/>
    </row>
    <row r="39" spans="1:17" ht="3" customHeight="1">
      <c r="A39" s="5"/>
      <c r="B39" s="134"/>
      <c r="C39" s="307"/>
      <c r="D39" s="307"/>
      <c r="E39" s="294"/>
      <c r="F39" s="294"/>
      <c r="G39" s="294"/>
      <c r="H39" s="294"/>
      <c r="I39" s="294"/>
      <c r="J39" s="294"/>
      <c r="K39" s="294"/>
      <c r="L39" s="294"/>
      <c r="M39" s="294"/>
      <c r="N39" s="369"/>
      <c r="O39" s="296"/>
      <c r="P39" s="218"/>
    </row>
    <row r="40" spans="1:17" s="188" customFormat="1" ht="21" customHeight="1">
      <c r="A40" s="333"/>
      <c r="B40" s="334"/>
      <c r="C40" s="431" t="s">
        <v>88</v>
      </c>
      <c r="D40" s="431"/>
      <c r="E40" s="431"/>
      <c r="F40" s="431"/>
      <c r="G40" s="431"/>
      <c r="H40" s="431"/>
      <c r="I40" s="431"/>
      <c r="J40" s="431"/>
      <c r="K40" s="431"/>
      <c r="L40" s="431"/>
      <c r="M40" s="431"/>
      <c r="N40" s="335"/>
      <c r="O40" s="292"/>
    </row>
    <row r="41" spans="1:17" ht="15" customHeight="1">
      <c r="A41" s="5"/>
      <c r="B41" s="336"/>
      <c r="C41" s="370" t="s">
        <v>89</v>
      </c>
      <c r="D41" s="426" t="s">
        <v>145</v>
      </c>
      <c r="E41" s="426"/>
      <c r="F41" s="426"/>
      <c r="G41" s="426"/>
      <c r="H41" s="426"/>
      <c r="I41" s="426"/>
      <c r="J41" s="426"/>
      <c r="K41" s="426"/>
      <c r="L41" s="426"/>
      <c r="M41" s="426"/>
      <c r="N41" s="337"/>
      <c r="O41" s="296"/>
      <c r="P41" s="218"/>
    </row>
    <row r="42" spans="1:17" ht="4.5" customHeight="1">
      <c r="A42" s="5"/>
      <c r="B42" s="336"/>
      <c r="C42" s="364"/>
      <c r="D42" s="365"/>
      <c r="E42" s="366"/>
      <c r="F42" s="366"/>
      <c r="G42" s="366"/>
      <c r="H42" s="366"/>
      <c r="I42" s="366"/>
      <c r="J42" s="366"/>
      <c r="K42" s="366"/>
      <c r="L42" s="366"/>
      <c r="M42" s="366"/>
      <c r="N42" s="337"/>
      <c r="O42" s="296"/>
      <c r="P42" s="213"/>
    </row>
    <row r="43" spans="1:17" ht="15" customHeight="1">
      <c r="A43" s="5"/>
      <c r="B43" s="336"/>
      <c r="C43" s="371" t="s">
        <v>91</v>
      </c>
      <c r="D43" s="430" t="s">
        <v>146</v>
      </c>
      <c r="E43" s="430"/>
      <c r="F43" s="430"/>
      <c r="G43" s="430"/>
      <c r="H43" s="430"/>
      <c r="I43" s="430"/>
      <c r="J43" s="430"/>
      <c r="K43" s="430"/>
      <c r="L43" s="430"/>
      <c r="M43" s="430"/>
      <c r="N43" s="337"/>
      <c r="O43" s="372"/>
      <c r="P43" s="218"/>
    </row>
    <row r="44" spans="1:17" ht="4.5" customHeight="1">
      <c r="A44" s="5"/>
      <c r="B44" s="336"/>
      <c r="C44" s="364"/>
      <c r="D44" s="367"/>
      <c r="E44" s="366"/>
      <c r="F44" s="366"/>
      <c r="G44" s="366"/>
      <c r="H44" s="366"/>
      <c r="I44" s="366"/>
      <c r="J44" s="366"/>
      <c r="K44" s="366"/>
      <c r="L44" s="366"/>
      <c r="M44" s="366"/>
      <c r="N44" s="337"/>
      <c r="O44" s="372"/>
      <c r="P44" s="218"/>
    </row>
    <row r="45" spans="1:17" ht="15" customHeight="1">
      <c r="A45" s="5"/>
      <c r="B45" s="336"/>
      <c r="C45" s="373" t="s">
        <v>92</v>
      </c>
      <c r="D45" s="430" t="s">
        <v>147</v>
      </c>
      <c r="E45" s="430"/>
      <c r="F45" s="430"/>
      <c r="G45" s="430"/>
      <c r="H45" s="430"/>
      <c r="I45" s="430"/>
      <c r="J45" s="430"/>
      <c r="K45" s="430"/>
      <c r="L45" s="430"/>
      <c r="M45" s="430"/>
      <c r="N45" s="337"/>
      <c r="O45" s="372"/>
      <c r="P45" s="218"/>
    </row>
    <row r="46" spans="1:17" ht="4.5" customHeight="1">
      <c r="A46" s="5"/>
      <c r="B46" s="344"/>
      <c r="C46" s="317"/>
      <c r="D46" s="306"/>
      <c r="E46" s="374"/>
      <c r="F46" s="374"/>
      <c r="G46" s="374"/>
      <c r="H46" s="374"/>
      <c r="I46" s="374"/>
      <c r="J46" s="374"/>
      <c r="K46" s="374"/>
      <c r="L46" s="374"/>
      <c r="M46" s="374"/>
      <c r="N46" s="375"/>
      <c r="O46" s="372"/>
      <c r="P46" s="218"/>
    </row>
    <row r="47" spans="1:17" ht="6" customHeight="1">
      <c r="A47" s="23"/>
      <c r="B47" s="167"/>
      <c r="C47" s="329"/>
      <c r="D47" s="329"/>
      <c r="E47" s="329"/>
      <c r="F47" s="329"/>
      <c r="G47" s="330"/>
      <c r="H47" s="330"/>
      <c r="I47" s="330"/>
      <c r="J47" s="330"/>
      <c r="K47" s="330"/>
      <c r="L47" s="330"/>
      <c r="M47" s="330"/>
      <c r="N47" s="376"/>
      <c r="O47" s="25"/>
      <c r="P47" s="213"/>
    </row>
    <row r="48" spans="1:17" ht="15">
      <c r="A48" s="4"/>
      <c r="B48" s="4"/>
      <c r="C48" s="4"/>
      <c r="D48" s="4"/>
      <c r="E48" s="4"/>
      <c r="F48" s="4"/>
      <c r="G48" s="4"/>
      <c r="H48" s="4"/>
      <c r="I48" s="4"/>
      <c r="J48" s="4"/>
      <c r="K48" s="4"/>
      <c r="L48" s="4"/>
      <c r="M48" s="4"/>
      <c r="N48" s="4"/>
      <c r="O48" s="4"/>
      <c r="P48" s="218"/>
      <c r="Q48" s="4"/>
    </row>
    <row r="49" spans="1:17" ht="15">
      <c r="A49" s="4"/>
      <c r="B49" s="4"/>
      <c r="C49" s="4"/>
      <c r="D49" s="4"/>
      <c r="E49" s="4"/>
      <c r="F49" s="4"/>
      <c r="G49" s="4"/>
      <c r="H49" s="4"/>
      <c r="I49" s="4"/>
      <c r="J49" s="4"/>
      <c r="K49" s="4"/>
      <c r="L49" s="4"/>
      <c r="M49" s="4"/>
      <c r="N49" s="4"/>
      <c r="O49" s="4"/>
      <c r="P49" s="218"/>
      <c r="Q49" s="4"/>
    </row>
    <row r="50" spans="1:17" ht="15">
      <c r="A50" s="4"/>
      <c r="B50" s="4"/>
      <c r="C50" s="4"/>
      <c r="D50" s="4"/>
      <c r="E50" s="4"/>
      <c r="F50" s="4"/>
      <c r="G50" s="4"/>
      <c r="H50" s="4"/>
      <c r="I50" s="4"/>
      <c r="J50" s="4"/>
      <c r="K50" s="4"/>
      <c r="L50" s="4"/>
      <c r="M50" s="4"/>
      <c r="N50" s="4"/>
      <c r="O50" s="4"/>
      <c r="P50" s="218"/>
      <c r="Q50" s="4"/>
    </row>
    <row r="51" spans="1:17" ht="15">
      <c r="A51" s="4"/>
      <c r="B51" s="4"/>
      <c r="C51" s="4"/>
      <c r="D51" s="4"/>
      <c r="E51" s="4"/>
      <c r="F51" s="4"/>
      <c r="G51" s="4"/>
      <c r="H51" s="4"/>
      <c r="I51" s="4"/>
      <c r="J51" s="4"/>
      <c r="K51" s="4"/>
      <c r="L51" s="4"/>
      <c r="M51" s="4"/>
      <c r="N51" s="4"/>
      <c r="O51" s="4"/>
      <c r="P51" s="213"/>
      <c r="Q51" s="4"/>
    </row>
    <row r="52" spans="1:17" ht="15">
      <c r="A52" s="4"/>
      <c r="B52" s="4"/>
      <c r="C52" s="4"/>
      <c r="D52" s="4"/>
      <c r="E52" s="4"/>
      <c r="F52" s="4"/>
      <c r="G52" s="4"/>
      <c r="H52" s="4"/>
      <c r="I52" s="4"/>
      <c r="J52" s="4"/>
      <c r="K52" s="4"/>
      <c r="L52" s="4"/>
      <c r="M52" s="4"/>
      <c r="N52" s="4"/>
      <c r="O52" s="4"/>
      <c r="P52" s="218"/>
      <c r="Q52" s="4"/>
    </row>
    <row r="53" spans="1:17" ht="15">
      <c r="A53" s="4"/>
      <c r="B53" s="4"/>
      <c r="C53" s="4"/>
      <c r="D53" s="4"/>
      <c r="E53" s="4"/>
      <c r="F53" s="4"/>
      <c r="G53" s="4"/>
      <c r="H53" s="4"/>
      <c r="I53" s="4"/>
      <c r="J53" s="4"/>
      <c r="K53" s="4"/>
      <c r="L53" s="4"/>
      <c r="M53" s="4"/>
      <c r="N53" s="4"/>
      <c r="O53" s="4"/>
      <c r="P53" s="213"/>
      <c r="Q53" s="4"/>
    </row>
    <row r="54" spans="1:17" ht="15">
      <c r="A54" s="4"/>
      <c r="B54" s="4"/>
      <c r="C54" s="4"/>
      <c r="D54" s="4"/>
      <c r="E54" s="4"/>
      <c r="F54" s="4"/>
      <c r="G54" s="4"/>
      <c r="H54" s="4"/>
      <c r="I54" s="4"/>
      <c r="J54" s="4"/>
      <c r="K54" s="4"/>
      <c r="L54" s="4"/>
      <c r="M54" s="4"/>
      <c r="N54" s="4"/>
      <c r="O54" s="4"/>
      <c r="P54" s="213"/>
      <c r="Q54" s="4"/>
    </row>
    <row r="55" spans="1:17" ht="15">
      <c r="A55" s="4"/>
      <c r="B55" s="4"/>
      <c r="C55" s="4"/>
      <c r="D55" s="4"/>
      <c r="E55" s="4"/>
      <c r="F55" s="4"/>
      <c r="G55" s="4"/>
      <c r="H55" s="4"/>
      <c r="I55" s="4"/>
      <c r="J55" s="4"/>
      <c r="K55" s="4"/>
      <c r="L55" s="4"/>
      <c r="M55" s="4"/>
      <c r="N55" s="4"/>
      <c r="O55" s="4"/>
      <c r="P55" s="218"/>
      <c r="Q55" s="4"/>
    </row>
  </sheetData>
  <sheetProtection selectLockedCells="1" selectUnlockedCells="1"/>
  <mergeCells count="47">
    <mergeCell ref="D43:M43"/>
    <mergeCell ref="D45:M45"/>
    <mergeCell ref="C35:D35"/>
    <mergeCell ref="E35:M35"/>
    <mergeCell ref="C37:D37"/>
    <mergeCell ref="E37:M37"/>
    <mergeCell ref="C40:M40"/>
    <mergeCell ref="D41:M41"/>
    <mergeCell ref="C33:D33"/>
    <mergeCell ref="E33:M33"/>
    <mergeCell ref="D24:G24"/>
    <mergeCell ref="J24:M24"/>
    <mergeCell ref="D25:G25"/>
    <mergeCell ref="H25:I25"/>
    <mergeCell ref="J25:M25"/>
    <mergeCell ref="C27:M27"/>
    <mergeCell ref="C28:M28"/>
    <mergeCell ref="C29:D29"/>
    <mergeCell ref="E29:M29"/>
    <mergeCell ref="C31:D31"/>
    <mergeCell ref="E31:M31"/>
    <mergeCell ref="D22:G22"/>
    <mergeCell ref="H22:I22"/>
    <mergeCell ref="J22:M22"/>
    <mergeCell ref="D23:G23"/>
    <mergeCell ref="H23:I23"/>
    <mergeCell ref="J23:M23"/>
    <mergeCell ref="C17:D17"/>
    <mergeCell ref="E17:M17"/>
    <mergeCell ref="C20:M20"/>
    <mergeCell ref="D21:G21"/>
    <mergeCell ref="H21:I21"/>
    <mergeCell ref="J21:M21"/>
    <mergeCell ref="C15:D15"/>
    <mergeCell ref="E15:M15"/>
    <mergeCell ref="C1:M1"/>
    <mergeCell ref="C2:M2"/>
    <mergeCell ref="D3:J3"/>
    <mergeCell ref="C5:D5"/>
    <mergeCell ref="E5:M5"/>
    <mergeCell ref="D7:E7"/>
    <mergeCell ref="G7:I7"/>
    <mergeCell ref="C10:M10"/>
    <mergeCell ref="C11:D11"/>
    <mergeCell ref="E11:M11"/>
    <mergeCell ref="C13:D13"/>
    <mergeCell ref="E13:M13"/>
  </mergeCells>
  <dataValidations count="2">
    <dataValidation type="list" allowBlank="1" showErrorMessage="1" sqref="N7" xr:uid="{00000000-0002-0000-0800-000003000000}">
      <formula1>$P$33:$P$42</formula1>
      <formula2>0</formula2>
    </dataValidation>
    <dataValidation type="list" allowBlank="1" showErrorMessage="1" sqref="J7 D7:E7 M7" xr:uid="{00000000-0002-0000-0800-000000000000}">
      <formula1>#REF!</formula1>
      <formula2>0</formula2>
    </dataValidation>
  </dataValidations>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Word Tracker</vt:lpstr>
      <vt:lpstr>Progress</vt:lpstr>
      <vt:lpstr>Novel Info</vt:lpstr>
      <vt:lpstr>Characters</vt:lpstr>
      <vt:lpstr>Chapters</vt:lpstr>
      <vt:lpstr>Plot Sheet</vt:lpstr>
      <vt:lpstr>Character Sheet</vt:lpstr>
      <vt:lpstr>Plot example</vt:lpstr>
      <vt:lpstr>Character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2020-05-27T22:50:09Z</dcterms:created>
  <dcterms:modified xsi:type="dcterms:W3CDTF">2022-04-28T15:22:21Z</dcterms:modified>
</cp:coreProperties>
</file>